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adeng\Desktop\"/>
    </mc:Choice>
  </mc:AlternateContent>
  <bookViews>
    <workbookView xWindow="0" yWindow="0" windowWidth="23040" windowHeight="9405"/>
  </bookViews>
  <sheets>
    <sheet name="Анекс 1" sheetId="130" r:id="rId1"/>
    <sheet name="Анекс 2" sheetId="131" r:id="rId2"/>
    <sheet name="Анекс 3" sheetId="160" r:id="rId3"/>
    <sheet name="Анекс 4" sheetId="114" r:id="rId4"/>
    <sheet name="Анекс 5" sheetId="115" r:id="rId5"/>
    <sheet name="Анекс 6" sheetId="116" r:id="rId6"/>
    <sheet name="Анекс 7" sheetId="117" r:id="rId7"/>
    <sheet name="Анекс 8" sheetId="118" r:id="rId8"/>
    <sheet name="Анекс 9" sheetId="159" r:id="rId9"/>
    <sheet name="Анекс 10" sheetId="127" r:id="rId10"/>
    <sheet name="Анекс 11" sheetId="121" r:id="rId11"/>
    <sheet name="Анекс 12" sheetId="122" r:id="rId12"/>
    <sheet name="Анекс 13" sheetId="123" r:id="rId13"/>
    <sheet name="Анекс 14" sheetId="124" r:id="rId14"/>
    <sheet name="Анекс 15" sheetId="129" r:id="rId15"/>
    <sheet name="Анекс 16" sheetId="161" r:id="rId16"/>
    <sheet name="Анекс 17" sheetId="162" r:id="rId17"/>
    <sheet name="Анекс 18" sheetId="163" r:id="rId18"/>
    <sheet name="Анекс 19" sheetId="164" r:id="rId19"/>
    <sheet name="Анекс 20" sheetId="165" r:id="rId20"/>
    <sheet name="Анекс 21" sheetId="166" r:id="rId21"/>
    <sheet name="Анекс 22" sheetId="167" r:id="rId22"/>
    <sheet name="Анекс 23" sheetId="168" r:id="rId23"/>
    <sheet name="Анекс 24" sheetId="169" r:id="rId24"/>
    <sheet name="Анекс 25" sheetId="170" r:id="rId25"/>
    <sheet name="Анекс 26" sheetId="171" r:id="rId26"/>
    <sheet name="Анекс 27" sheetId="172" r:id="rId27"/>
    <sheet name="Анекс 28" sheetId="173" r:id="rId28"/>
    <sheet name="Анекс 29" sheetId="174" r:id="rId29"/>
    <sheet name="Анекс 30" sheetId="175" r:id="rId30"/>
    <sheet name="Анекс 31" sheetId="176" r:id="rId31"/>
    <sheet name="Анекс 32" sheetId="177" r:id="rId32"/>
    <sheet name="Анекс 33" sheetId="178" r:id="rId33"/>
    <sheet name="Анекс 34" sheetId="179" r:id="rId34"/>
    <sheet name="Анекс 35" sheetId="180" r:id="rId35"/>
    <sheet name="Анекс 36" sheetId="181" r:id="rId36"/>
    <sheet name="Анекс 37" sheetId="182" r:id="rId37"/>
    <sheet name="Анекс 38" sheetId="183" r:id="rId38"/>
    <sheet name="Анекс 39" sheetId="184" r:id="rId39"/>
    <sheet name="Анекс 40" sheetId="185" r:id="rId40"/>
    <sheet name="Анекс 41" sheetId="186" r:id="rId41"/>
  </sheets>
  <externalReferences>
    <externalReference r:id="rId42"/>
    <externalReference r:id="rId43"/>
    <externalReference r:id="rId44"/>
    <externalReference r:id="rId45"/>
    <externalReference r:id="rId46"/>
    <externalReference r:id="rId47"/>
    <externalReference r:id="rId48"/>
    <externalReference r:id="rId49"/>
  </externalReferences>
  <definedNames>
    <definedName name="__ana1" localSheetId="0" hidden="1">{#N/A,#N/A,TRUE,"preg4";#N/A,#N/A,TRUE,"bazpr2001"}</definedName>
    <definedName name="__ana1" localSheetId="9" hidden="1">{#N/A,#N/A,TRUE,"preg4";#N/A,#N/A,TRUE,"bazpr2001"}</definedName>
    <definedName name="__ana1" localSheetId="14" hidden="1">{#N/A,#N/A,TRUE,"preg4";#N/A,#N/A,TRUE,"bazpr2001"}</definedName>
    <definedName name="__ana1" localSheetId="1"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4" hidden="1">{#N/A,#N/A,TRUE,"preg4";#N/A,#N/A,TRUE,"bazpr99"}</definedName>
    <definedName name="__pl2000" localSheetId="1"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4" hidden="1">{#N/A,#N/A,TRUE,"preg4";#N/A,#N/A,TRUE,"bazpr2001"}</definedName>
    <definedName name="_ana1" localSheetId="1"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4" hidden="1">{#N/A,#N/A,TRUE,"preg4";#N/A,#N/A,TRUE,"bazpr99"}</definedName>
    <definedName name="_pl2000" localSheetId="1" hidden="1">{#N/A,#N/A,TRUE,"preg4";#N/A,#N/A,TRUE,"bazpr99"}</definedName>
    <definedName name="_pl2000" localSheetId="8" hidden="1">{#N/A,#N/A,TRUE,"preg4";#N/A,#N/A,TRUE,"bazpr99"}</definedName>
    <definedName name="_pl2000" hidden="1">{#N/A,#N/A,TRUE,"preg4";#N/A,#N/A,TRUE,"bazpr99"}</definedName>
    <definedName name="a" localSheetId="9">#REF!</definedName>
    <definedName name="a" localSheetId="14">#REF!</definedName>
    <definedName name="a" localSheetId="8">#REF!</definedName>
    <definedName name="a">#REF!</definedName>
    <definedName name="aa" localSheetId="0" hidden="1">{#N/A,#N/A,TRUE,"preg4";#N/A,#N/A,TRUE,"bazpr99"}</definedName>
    <definedName name="aa" localSheetId="9" hidden="1">{#N/A,#N/A,TRUE,"preg4";#N/A,#N/A,TRUE,"bazpr99"}</definedName>
    <definedName name="aa" localSheetId="14" hidden="1">{#N/A,#N/A,TRUE,"preg4";#N/A,#N/A,TRUE,"bazpr99"}</definedName>
    <definedName name="aa" localSheetId="1"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4" hidden="1">{#N/A,#N/A,TRUE,"preg4";#N/A,#N/A,TRUE,"bazpr99"}</definedName>
    <definedName name="ab" localSheetId="1"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4" hidden="1">{#N/A,#N/A,TRUE,"preg4";#N/A,#N/A,TRUE,"bazpr99"}</definedName>
    <definedName name="acac" localSheetId="1"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4" hidden="1">{#N/A,#N/A,TRUE,"preg4";#N/A,#N/A,TRUE,"bazpr99"}</definedName>
    <definedName name="acs" localSheetId="1"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4" hidden="1">{#N/A,#N/A,TRUE,"preg4";#N/A,#N/A,TRUE,"bazpr2001"}</definedName>
    <definedName name="ana" localSheetId="1"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4" hidden="1">{#N/A,#N/A,TRUE,"preg4";#N/A,#N/A,TRUE,"bazpr99"}</definedName>
    <definedName name="anamaja" localSheetId="1"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4" hidden="1">{#N/A,#N/A,TRUE,"preg4";#N/A,#N/A,TRUE,"bazpr2001"}</definedName>
    <definedName name="asc" localSheetId="1"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4" hidden="1">{#N/A,#N/A,TRUE,"preg4";#N/A,#N/A,TRUE,"bazpr2001"}</definedName>
    <definedName name="ascnajks" localSheetId="1"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4" hidden="1">{#N/A,#N/A,TRUE,"preg4";#N/A,#N/A,TRUE,"bazpr99"}</definedName>
    <definedName name="asjcn" localSheetId="1" hidden="1">{#N/A,#N/A,TRUE,"preg4";#N/A,#N/A,TRUE,"bazpr99"}</definedName>
    <definedName name="asjcn" localSheetId="8" hidden="1">{#N/A,#N/A,TRUE,"preg4";#N/A,#N/A,TRUE,"bazpr99"}</definedName>
    <definedName name="asjcn" hidden="1">{#N/A,#N/A,TRUE,"preg4";#N/A,#N/A,TRUE,"bazpr99"}</definedName>
    <definedName name="b" localSheetId="9">#REF!</definedName>
    <definedName name="b" localSheetId="14">#REF!</definedName>
    <definedName name="b" localSheetId="8">#REF!</definedName>
    <definedName name="b">#REF!</definedName>
    <definedName name="Beg_Bal" localSheetId="9">#REF!</definedName>
    <definedName name="Beg_Bal" localSheetId="14">#REF!</definedName>
    <definedName name="Beg_Bal" localSheetId="8">#REF!</definedName>
    <definedName name="Beg_Bal">#REF!</definedName>
    <definedName name="bfzxd" localSheetId="0" hidden="1">{#N/A,#N/A,TRUE,"preg4";#N/A,#N/A,TRUE,"bazpr99"}</definedName>
    <definedName name="bfzxd" localSheetId="9" hidden="1">{#N/A,#N/A,TRUE,"preg4";#N/A,#N/A,TRUE,"bazpr99"}</definedName>
    <definedName name="bfzxd" localSheetId="14" hidden="1">{#N/A,#N/A,TRUE,"preg4";#N/A,#N/A,TRUE,"bazpr99"}</definedName>
    <definedName name="bfzxd" localSheetId="1"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4" hidden="1">{#N/A,#N/A,TRUE,"preg4";#N/A,#N/A,TRUE,"bazpr99"}</definedName>
    <definedName name="bgzsdfn" localSheetId="1"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4" hidden="1">{#N/A,#N/A,TRUE,"preg4";#N/A,#N/A,TRUE,"bazpr99"}</definedName>
    <definedName name="bhbgv" localSheetId="1"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4" hidden="1">{#N/A,#N/A,TRUE,"preg4";#N/A,#N/A,TRUE,"bazpr2001"}</definedName>
    <definedName name="bibi" localSheetId="1"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4" hidden="1">{#N/A,#N/A,TRUE,"preg4";#N/A,#N/A,TRUE,"bazpr2001"}</definedName>
    <definedName name="cbfvbc" localSheetId="1"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4">#REF!</definedName>
    <definedName name="change" localSheetId="1">#REF!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4">#REF!</definedName>
    <definedName name="CUADRO_N__4.1.3" localSheetId="1">#REF!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4" hidden="1">{#N/A,#N/A,TRUE,"preg4";#N/A,#N/A,TRUE,"bazpr99"}</definedName>
    <definedName name="cvb" localSheetId="1"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4" hidden="1">{#N/A,#N/A,TRUE,"preg4";#N/A,#N/A,TRUE,"bazpr99"}</definedName>
    <definedName name="cvsdf" localSheetId="1"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4" hidden="1">{#N/A,#N/A,TRUE,"preg4";#N/A,#N/A,TRUE,"bazpr99"}</definedName>
    <definedName name="cvx" localSheetId="1"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4" hidden="1">{#N/A,#N/A,TRUE,"preg4";#N/A,#N/A,TRUE,"bazpr2001"}</definedName>
    <definedName name="d_d" localSheetId="1" hidden="1">{#N/A,#N/A,TRUE,"preg4";#N/A,#N/A,TRUE,"bazpr2001"}</definedName>
    <definedName name="d_d" localSheetId="8" hidden="1">{#N/A,#N/A,TRUE,"preg4";#N/A,#N/A,TRUE,"bazpr2001"}</definedName>
    <definedName name="d_d" hidden="1">{#N/A,#N/A,TRUE,"preg4";#N/A,#N/A,TRUE,"bazpr2001"}</definedName>
    <definedName name="Data" localSheetId="9">#REF!</definedName>
    <definedName name="Data" localSheetId="14">#REF!</definedName>
    <definedName name="Data" localSheetId="8">#REF!</definedName>
    <definedName name="Data">#REF!</definedName>
    <definedName name="_xlnm.Database" localSheetId="9">#REF!</definedName>
    <definedName name="_xlnm.Database" localSheetId="14">#REF!</definedName>
    <definedName name="_xlnm.Database" localSheetId="8">#REF!</definedName>
    <definedName name="_xlnm.Database">#REF!</definedName>
    <definedName name="Database_MI" localSheetId="9">#REF!</definedName>
    <definedName name="Database_MI" localSheetId="14">#REF!</definedName>
    <definedName name="Database_MI" localSheetId="8">#REF!</definedName>
    <definedName name="Database_MI">#REF!</definedName>
    <definedName name="DATES" localSheetId="9">#REF!</definedName>
    <definedName name="DATES" localSheetId="14">#REF!</definedName>
    <definedName name="DATES" localSheetId="8">#REF!</definedName>
    <definedName name="DATES">#REF!</definedName>
    <definedName name="dd" localSheetId="0" hidden="1">{#N/A,#N/A,TRUE,"preg4";#N/A,#N/A,TRUE,"bazpr2001"}</definedName>
    <definedName name="dd" localSheetId="9" hidden="1">{#N/A,#N/A,TRUE,"preg4";#N/A,#N/A,TRUE,"bazpr2001"}</definedName>
    <definedName name="dd" localSheetId="14" hidden="1">{#N/A,#N/A,TRUE,"preg4";#N/A,#N/A,TRUE,"bazpr2001"}</definedName>
    <definedName name="dd" localSheetId="1"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4" hidden="1">{#N/A,#N/A,TRUE,"preg4";#N/A,#N/A,TRUE,"bazpr2001"}</definedName>
    <definedName name="ddd" localSheetId="1"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4" hidden="1">{#N/A,#N/A,TRUE,"preg4";#N/A,#N/A,TRUE,"bazpr2001"}</definedName>
    <definedName name="dfgddfg" localSheetId="1"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4" hidden="1">{#N/A,#N/A,TRUE,"preg4";#N/A,#N/A,TRUE,"bazpr2001"}</definedName>
    <definedName name="dfgdf" localSheetId="1"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4" hidden="1">{#N/A,#N/A,TRUE,"preg4";#N/A,#N/A,TRUE,"bazpr99"}</definedName>
    <definedName name="dfgsd" localSheetId="1"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4" hidden="1">{#N/A,#N/A,TRUE,"preg4";#N/A,#N/A,TRUE,"bazpr99"}</definedName>
    <definedName name="dfscv" localSheetId="1"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4" hidden="1">{#N/A,#N/A,TRUE,"preg4";#N/A,#N/A,TRUE,"bazpr99"}</definedName>
    <definedName name="DFXSBG" localSheetId="1"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4" hidden="1">{#N/A,#N/A,TRUE,"preg4";#N/A,#N/A,TRUE,"bazpr2001"}</definedName>
    <definedName name="dgrvdf" localSheetId="1"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4" hidden="1">{#N/A,#N/A,TRUE,"preg4";#N/A,#N/A,TRUE,"bazpr99"}</definedName>
    <definedName name="dgsdgsd" localSheetId="1"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4" hidden="1">{#N/A,#N/A,TRUE,"preg4";#N/A,#N/A,TRUE,"bazpr99"}</definedName>
    <definedName name="dhjuhjk" localSheetId="1"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4" hidden="1">{#N/A,#N/A,TRUE,"preg4";#N/A,#N/A,TRUE,"bazpr2001"}</definedName>
    <definedName name="dolg2" localSheetId="1"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4" hidden="1">{#N/A,#N/A,TRUE,"preg4";#N/A,#N/A,TRUE,"bazpr99"}</definedName>
    <definedName name="drt" localSheetId="1"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4" hidden="1">{#N/A,#N/A,TRUE,"preg4";#N/A,#N/A,TRUE,"bazpr99"}</definedName>
    <definedName name="ds" localSheetId="1"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4" hidden="1">{#N/A,#N/A,TRUE,"preg4";#N/A,#N/A,TRUE,"bazpr99"}</definedName>
    <definedName name="dsa" localSheetId="1"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4" hidden="1">{#N/A,#N/A,TRUE,"preg4";#N/A,#N/A,TRUE,"bazpr2000"}</definedName>
    <definedName name="e" localSheetId="1"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4" hidden="1">{#N/A,#N/A,TRUE,"preg4";#N/A,#N/A,TRUE,"bazpr99"}</definedName>
    <definedName name="eefff" localSheetId="1"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4" hidden="1">{#N/A,#N/A,TRUE,"preg4";#N/A,#N/A,TRUE,"bazpr99"}</definedName>
    <definedName name="effrfrg" localSheetId="1"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4" hidden="1">{#N/A,#N/A,TRUE,"preg4";#N/A,#N/A,TRUE,"bazpr99"}</definedName>
    <definedName name="egegegeg" localSheetId="1" hidden="1">{#N/A,#N/A,TRUE,"preg4";#N/A,#N/A,TRUE,"bazpr99"}</definedName>
    <definedName name="egegegeg" localSheetId="8"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4">'[3]Box-Trimese~ni dr`avni zapiData'!$AB$1</definedName>
    <definedName name="Empty" localSheetId="1">'[2]Box-Trimese~ni dr`avni zapiData'!$AB$1</definedName>
    <definedName name="Empty">'[4]Box-Trimese~ni dr`avni zapiData'!$AB$1</definedName>
    <definedName name="End_Bal" localSheetId="9">#REF!</definedName>
    <definedName name="End_Bal" localSheetId="14">#REF!</definedName>
    <definedName name="End_Bal" localSheetId="8">#REF!</definedName>
    <definedName name="End_Bal">#REF!</definedName>
    <definedName name="esege" localSheetId="0" hidden="1">{#N/A,#N/A,TRUE,"preg4";#N/A,#N/A,TRUE,"bazpr2001"}</definedName>
    <definedName name="esege" localSheetId="9" hidden="1">{#N/A,#N/A,TRUE,"preg4";#N/A,#N/A,TRUE,"bazpr2001"}</definedName>
    <definedName name="esege" localSheetId="14" hidden="1">{#N/A,#N/A,TRUE,"preg4";#N/A,#N/A,TRUE,"bazpr2001"}</definedName>
    <definedName name="esege" localSheetId="1"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4" hidden="1">{#N/A,#N/A,TRUE,"preg4";#N/A,#N/A,TRUE,"bazpr99"}</definedName>
    <definedName name="ew\" localSheetId="1" hidden="1">{#N/A,#N/A,TRUE,"preg4";#N/A,#N/A,TRUE,"bazpr99"}</definedName>
    <definedName name="ew\" localSheetId="8" hidden="1">{#N/A,#N/A,TRUE,"preg4";#N/A,#N/A,TRUE,"bazpr99"}</definedName>
    <definedName name="ew\" hidden="1">{#N/A,#N/A,TRUE,"preg4";#N/A,#N/A,TRUE,"bazpr99"}</definedName>
    <definedName name="Extra_Pay" localSheetId="9">#REF!</definedName>
    <definedName name="Extra_Pay" localSheetId="14">#REF!</definedName>
    <definedName name="Extra_Pay" localSheetId="8">#REF!</definedName>
    <definedName name="Extra_Pay">#REF!</definedName>
    <definedName name="fasdgh" localSheetId="0" hidden="1">{#N/A,#N/A,TRUE,"preg4";#N/A,#N/A,TRUE,"bazpr2000"}</definedName>
    <definedName name="fasdgh" localSheetId="9" hidden="1">{#N/A,#N/A,TRUE,"preg4";#N/A,#N/A,TRUE,"bazpr2000"}</definedName>
    <definedName name="fasdgh" localSheetId="14" hidden="1">{#N/A,#N/A,TRUE,"preg4";#N/A,#N/A,TRUE,"bazpr2000"}</definedName>
    <definedName name="fasdgh" localSheetId="1"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4" hidden="1">{#N/A,#N/A,TRUE,"preg4";#N/A,#N/A,TRUE,"bazpr2000"}</definedName>
    <definedName name="fasef" localSheetId="1"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4" hidden="1">{#N/A,#N/A,TRUE,"preg4";#N/A,#N/A,TRUE,"bazpr2001"}</definedName>
    <definedName name="fdas" localSheetId="1"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4" hidden="1">{#N/A,#N/A,TRUE,"preg4";#N/A,#N/A,TRUE,"bazpr99"}</definedName>
    <definedName name="fdashg" localSheetId="1"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4" hidden="1">{#N/A,#N/A,TRUE,"preg4";#N/A,#N/A,TRUE,"bazpr2001"}</definedName>
    <definedName name="fdbvcbv" localSheetId="1"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4" hidden="1">{#N/A,#N/A,TRUE,"preg4";#N/A,#N/A,TRUE,"bazpr99"}</definedName>
    <definedName name="fdgbvdf" localSheetId="1"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4" hidden="1">{#N/A,#N/A,TRUE,"preg4";#N/A,#N/A,TRUE,"bazpr99"}</definedName>
    <definedName name="fdsah" localSheetId="1"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4" hidden="1">{#N/A,#N/A,TRUE,"preg4";#N/A,#N/A,TRUE,"bazpr2000"}</definedName>
    <definedName name="fdx" localSheetId="1"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4" hidden="1">{#N/A,#N/A,TRUE,"preg4";#N/A,#N/A,TRUE,"bazpr99"}</definedName>
    <definedName name="fdxcb" localSheetId="1"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4" hidden="1">{#N/A,#N/A,TRUE,"preg4";#N/A,#N/A,TRUE,"bazpr99"}</definedName>
    <definedName name="fe" localSheetId="1"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4" hidden="1">{#N/A,#N/A,TRUE,"preg4";#N/A,#N/A,TRUE,"bazpr99"}</definedName>
    <definedName name="ff" localSheetId="1"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4" hidden="1">{#N/A,#N/A,TRUE,"preg4";#N/A,#N/A,TRUE,"bazpr99"}</definedName>
    <definedName name="ffaa" localSheetId="1"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4" hidden="1">{#N/A,#N/A,TRUE,"preg4";#N/A,#N/A,TRUE,"bazpr99"}</definedName>
    <definedName name="ffd" localSheetId="1"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4" hidden="1">{#N/A,#N/A,TRUE,"preg4";#N/A,#N/A,TRUE,"bazpr99"}</definedName>
    <definedName name="ffffffffffffffffffffffffffff" localSheetId="1"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4" hidden="1">{#N/A,#N/A,TRUE,"preg4";#N/A,#N/A,TRUE,"bazpr99"}</definedName>
    <definedName name="ffs" localSheetId="1" hidden="1">{#N/A,#N/A,TRUE,"preg4";#N/A,#N/A,TRUE,"bazpr99"}</definedName>
    <definedName name="ffs" localSheetId="8" hidden="1">{#N/A,#N/A,TRUE,"preg4";#N/A,#N/A,TRUE,"bazpr99"}</definedName>
    <definedName name="ffs" hidden="1">{#N/A,#N/A,TRUE,"preg4";#N/A,#N/A,TRUE,"bazpr99"}</definedName>
    <definedName name="figure" localSheetId="9">#REF!</definedName>
    <definedName name="figure" localSheetId="14">#REF!</definedName>
    <definedName name="figure" localSheetId="8">#REF!</definedName>
    <definedName name="figure">#REF!</definedName>
    <definedName name="figureq" localSheetId="9">#REF!</definedName>
    <definedName name="figureq" localSheetId="14">#REF!</definedName>
    <definedName name="figureq" localSheetId="8">#REF!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4" hidden="1">{#N/A,#N/A,TRUE,"preg4";#N/A,#N/A,TRUE,"bazpr99"}</definedName>
    <definedName name="finansiranje_2" localSheetId="1"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4">#REF!</definedName>
    <definedName name="Finansisko_itn_" localSheetId="1">#REF!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4" hidden="1">{#N/A,#N/A,TRUE,"preg4";#N/A,#N/A,TRUE,"bazpr99"}</definedName>
    <definedName name="fraer" localSheetId="1" hidden="1">{#N/A,#N/A,TRUE,"preg4";#N/A,#N/A,TRUE,"bazpr99"}</definedName>
    <definedName name="fraer" localSheetId="8" hidden="1">{#N/A,#N/A,TRUE,"preg4";#N/A,#N/A,TRUE,"bazpr99"}</definedName>
    <definedName name="fraer" hidden="1">{#N/A,#N/A,TRUE,"preg4";#N/A,#N/A,TRUE,"bazpr99"}</definedName>
    <definedName name="frt" localSheetId="9">#REF!</definedName>
    <definedName name="frt" localSheetId="14">#REF!</definedName>
    <definedName name="frt" localSheetId="8">#REF!</definedName>
    <definedName name="frt">#REF!</definedName>
    <definedName name="fsssf" localSheetId="0" hidden="1">{#N/A,#N/A,TRUE,"preg4";#N/A,#N/A,TRUE,"bazpr99"}</definedName>
    <definedName name="fsssf" localSheetId="9" hidden="1">{#N/A,#N/A,TRUE,"preg4";#N/A,#N/A,TRUE,"bazpr99"}</definedName>
    <definedName name="fsssf" localSheetId="14" hidden="1">{#N/A,#N/A,TRUE,"preg4";#N/A,#N/A,TRUE,"bazpr99"}</definedName>
    <definedName name="fsssf" localSheetId="1" hidden="1">{#N/A,#N/A,TRUE,"preg4";#N/A,#N/A,TRUE,"bazpr99"}</definedName>
    <definedName name="fsssf" localSheetId="8" hidden="1">{#N/A,#N/A,TRUE,"preg4";#N/A,#N/A,TRUE,"bazpr99"}</definedName>
    <definedName name="fsssf" hidden="1">{#N/A,#N/A,TRUE,"preg4";#N/A,#N/A,TRUE,"bazpr99"}</definedName>
    <definedName name="Full_Print" localSheetId="9">#REF!</definedName>
    <definedName name="Full_Print" localSheetId="14">#REF!</definedName>
    <definedName name="Full_Print" localSheetId="8">#REF!</definedName>
    <definedName name="Full_Print">#REF!</definedName>
    <definedName name="fvxcbbn" localSheetId="0" hidden="1">{#N/A,#N/A,TRUE,"preg4";#N/A,#N/A,TRUE,"bazpr2001"}</definedName>
    <definedName name="fvxcbbn" localSheetId="9" hidden="1">{#N/A,#N/A,TRUE,"preg4";#N/A,#N/A,TRUE,"bazpr2001"}</definedName>
    <definedName name="fvxcbbn" localSheetId="14" hidden="1">{#N/A,#N/A,TRUE,"preg4";#N/A,#N/A,TRUE,"bazpr2001"}</definedName>
    <definedName name="fvxcbbn" localSheetId="1"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4" hidden="1">{#N/A,#N/A,TRUE,"preg4";#N/A,#N/A,TRUE,"bazpr99"}</definedName>
    <definedName name="g" localSheetId="1"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4" hidden="1">{#N/A,#N/A,TRUE,"preg4";#N/A,#N/A,TRUE,"bazpr99"}</definedName>
    <definedName name="gb" localSheetId="1"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4" hidden="1">{#N/A,#N/A,TRUE,"preg4";#N/A,#N/A,TRUE,"bazpr2000"}</definedName>
    <definedName name="gfb" localSheetId="1"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4" hidden="1">{#N/A,#N/A,TRUE,"preg4";#N/A,#N/A,TRUE,"bazpr99"}</definedName>
    <definedName name="gfsesefsdf" localSheetId="1"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4" hidden="1">{#N/A,#N/A,TRUE,"preg4";#N/A,#N/A,TRUE,"bazpr2000"}</definedName>
    <definedName name="gg" localSheetId="1"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4" hidden="1">{#N/A,#N/A,TRUE,"preg4";#N/A,#N/A,TRUE,"bazpr99"}</definedName>
    <definedName name="ggd" localSheetId="1"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4" hidden="1">{#N/A,#N/A,TRUE,"preg4";#N/A,#N/A,TRUE,"bazpr99"}</definedName>
    <definedName name="gge" localSheetId="1"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4" hidden="1">{#N/A,#N/A,TRUE,"preg4";#N/A,#N/A,TRUE,"bazpr2000"}</definedName>
    <definedName name="ghfa" localSheetId="1"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4">#REF!</definedName>
    <definedName name="ghhhh" localSheetId="1">#REF!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4" hidden="1">{#N/A,#N/A,TRUE,"preg4";#N/A,#N/A,TRUE,"bazpr99"}</definedName>
    <definedName name="gr" localSheetId="1"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4">#REF!</definedName>
    <definedName name="Grade_ni_tvo" localSheetId="1">#REF!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4">#REF!</definedName>
    <definedName name="GRÁFICO_N_10.2.4." localSheetId="1">#REF!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4" hidden="1">{#N/A,#N/A,TRUE,"preg4";#N/A,#N/A,TRUE,"bazpr99"}</definedName>
    <definedName name="gs" localSheetId="1" hidden="1">{#N/A,#N/A,TRUE,"preg4";#N/A,#N/A,TRUE,"bazpr99"}</definedName>
    <definedName name="gs" localSheetId="8" hidden="1">{#N/A,#N/A,TRUE,"preg4";#N/A,#N/A,TRUE,"bazpr99"}</definedName>
    <definedName name="gs" hidden="1">{#N/A,#N/A,TRUE,"preg4";#N/A,#N/A,TRUE,"bazpr99"}</definedName>
    <definedName name="Header_Row" localSheetId="9">ROW(#REF!)</definedName>
    <definedName name="Header_Row" localSheetId="14">ROW(#REF!)</definedName>
    <definedName name="Header_Row">ROW(#REF!)</definedName>
    <definedName name="hjvfi" localSheetId="0" hidden="1">{#N/A,#N/A,TRUE,"preg4";#N/A,#N/A,TRUE,"bazpr2001"}</definedName>
    <definedName name="hjvfi" localSheetId="9" hidden="1">{#N/A,#N/A,TRUE,"preg4";#N/A,#N/A,TRUE,"bazpr2001"}</definedName>
    <definedName name="hjvfi" localSheetId="14" hidden="1">{#N/A,#N/A,TRUE,"preg4";#N/A,#N/A,TRUE,"bazpr2001"}</definedName>
    <definedName name="hjvfi" localSheetId="1"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4" hidden="1">{#N/A,#N/A,TRUE,"preg4";#N/A,#N/A,TRUE,"bazpr99"}</definedName>
    <definedName name="hnugujko" localSheetId="1"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4">#REF!</definedName>
    <definedName name="Hoteli_i_restorani" localSheetId="1">#REF!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4" hidden="1">{#N/A,#N/A,TRUE,"preg4";#N/A,#N/A,TRUE,"bazpr99"}</definedName>
    <definedName name="hsdjkdfnha" localSheetId="1"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4" hidden="1">{#N/A,#N/A,TRUE,"preg4";#N/A,#N/A,TRUE,"bazpr2000"}</definedName>
    <definedName name="hy" localSheetId="1"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4" hidden="1">{#N/A,#N/A,TRUE,"preg4";#N/A,#N/A,TRUE,"bazpr99"}</definedName>
    <definedName name="i" localSheetId="1"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4">#REF!</definedName>
    <definedName name="Industrija" localSheetId="1">#REF!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4" hidden="1">{#N/A,#N/A,TRUE,"preg4";#N/A,#N/A,TRUE,"bazpr99"}</definedName>
    <definedName name="instfak" localSheetId="1" hidden="1">{#N/A,#N/A,TRUE,"preg4";#N/A,#N/A,TRUE,"bazpr99"}</definedName>
    <definedName name="instfak" localSheetId="8" hidden="1">{#N/A,#N/A,TRUE,"preg4";#N/A,#N/A,TRUE,"bazpr99"}</definedName>
    <definedName name="instfak" hidden="1">{#N/A,#N/A,TRUE,"preg4";#N/A,#N/A,TRUE,"bazpr99"}</definedName>
    <definedName name="Int" localSheetId="9">#REF!</definedName>
    <definedName name="Int" localSheetId="14">#REF!</definedName>
    <definedName name="Int" localSheetId="8">#REF!</definedName>
    <definedName name="Int">#REF!</definedName>
    <definedName name="Interest_Rate" localSheetId="9">#REF!</definedName>
    <definedName name="Interest_Rate" localSheetId="14">#REF!</definedName>
    <definedName name="Interest_Rate" localSheetId="8">#REF!</definedName>
    <definedName name="Interest_Rate">#REF!</definedName>
    <definedName name="IZVOZ2000_YU_KO" localSheetId="0">#REF!</definedName>
    <definedName name="IZVOZ2000_YU_KO" localSheetId="9">#REF!</definedName>
    <definedName name="IZVOZ2000_YU_KO" localSheetId="14">#REF!</definedName>
    <definedName name="IZVOZ2000_YU_KO" localSheetId="1">#REF!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4">#REF!</definedName>
    <definedName name="IZVOZ2000_YU_KO_DO_4MES" localSheetId="1">#REF!</definedName>
    <definedName name="IZVOZ2000_YU_KO_DO_4MES" localSheetId="8">#REF!</definedName>
    <definedName name="IZVOZ2000_YU_KO_DO_4MES">#REF!</definedName>
    <definedName name="IZVOZ2000_YU_KO_SA_6_MESECOM" localSheetId="0">#REF!</definedName>
    <definedName name="IZVOZ2000_YU_KO_SA_6_MESECOM" localSheetId="9">#REF!</definedName>
    <definedName name="IZVOZ2000_YU_KO_SA_6_MESECOM" localSheetId="14">#REF!</definedName>
    <definedName name="IZVOZ2000_YU_KO_SA_6_MESECOM" localSheetId="1">#REF!</definedName>
    <definedName name="IZVOZ2000_YU_KO_SA_6_MESECOM" localSheetId="8">#REF!</definedName>
    <definedName name="IZVOZ2000_YU_KO_SA_6_MESECOM">#REF!</definedName>
    <definedName name="IZVOZ2001_YU_KO" localSheetId="0">#REF!</definedName>
    <definedName name="IZVOZ2001_YU_KO" localSheetId="9">#REF!</definedName>
    <definedName name="IZVOZ2001_YU_KO" localSheetId="14">#REF!</definedName>
    <definedName name="IZVOZ2001_YU_KO" localSheetId="1">#REF!</definedName>
    <definedName name="IZVOZ2001_YU_KO" localSheetId="8">#REF!</definedName>
    <definedName name="IZVOZ2001_YU_KO">#REF!</definedName>
    <definedName name="IZVOZ2001_YU_KO_NOVO" localSheetId="0">#REF!</definedName>
    <definedName name="IZVOZ2001_YU_KO_NOVO" localSheetId="9">#REF!</definedName>
    <definedName name="IZVOZ2001_YU_KO_NOVO" localSheetId="14">#REF!</definedName>
    <definedName name="IZVOZ2001_YU_KO_NOVO" localSheetId="1">#REF!</definedName>
    <definedName name="IZVOZ2001_YU_KO_NOVO" localSheetId="8">#REF!</definedName>
    <definedName name="IZVOZ2001_YU_KO_NOVO">#REF!</definedName>
    <definedName name="IZVOZ2002_YU_KO" localSheetId="0">#REF!</definedName>
    <definedName name="IZVOZ2002_YU_KO" localSheetId="9">#REF!</definedName>
    <definedName name="IZVOZ2002_YU_KO" localSheetId="14">#REF!</definedName>
    <definedName name="IZVOZ2002_YU_KO" localSheetId="1">#REF!</definedName>
    <definedName name="IZVOZ2002_YU_KO" localSheetId="8">#REF!</definedName>
    <definedName name="IZVOZ2002_YU_KO">#REF!</definedName>
    <definedName name="IZVOZ2003_YU_KO" localSheetId="0">#REF!</definedName>
    <definedName name="IZVOZ2003_YU_KO" localSheetId="9">#REF!</definedName>
    <definedName name="IZVOZ2003_YU_KO" localSheetId="14">#REF!</definedName>
    <definedName name="IZVOZ2003_YU_KO" localSheetId="1">#REF!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4" hidden="1">{#N/A,#N/A,TRUE,"preg4";#N/A,#N/A,TRUE,"bazpr2001"}</definedName>
    <definedName name="jageiojiobv" localSheetId="1"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4">#REF!</definedName>
    <definedName name="Javna_uprava_itn_" localSheetId="1">#REF!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4" hidden="1">{#N/A,#N/A,TRUE,"preg4";#N/A,#N/A,TRUE,"bazpr2000"}</definedName>
    <definedName name="jijijijij" localSheetId="1"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4" hidden="1">{#N/A,#N/A,TRUE,"preg4";#N/A,#N/A,TRUE,"bazpr2000"}</definedName>
    <definedName name="jk" localSheetId="1"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4" hidden="1">{#N/A,#N/A,TRUE,"preg4";#N/A,#N/A,TRUE,"bazpr99"}</definedName>
    <definedName name="jkgjg" localSheetId="1"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4" hidden="1">{#N/A,#N/A,TRUE,"preg4";#N/A,#N/A,TRUE,"bazpr99"}</definedName>
    <definedName name="jkjk" localSheetId="1"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4" hidden="1">{#N/A,#N/A,TRUE,"preg4";#N/A,#N/A,TRUE,"bazpr2001"}</definedName>
    <definedName name="kiyt" localSheetId="1"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4" hidden="1">{#N/A,#N/A,TRUE,"preg4";#N/A,#N/A,TRUE,"bazpr2001"}</definedName>
    <definedName name="koi" localSheetId="1"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4" hidden="1">{#N/A,#N/A,TRUE,"preg4";#N/A,#N/A,TRUE,"bazpr2001"}</definedName>
    <definedName name="ksdfajklj" localSheetId="1"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4" hidden="1">{#N/A,#N/A,TRUE,"preg4";#N/A,#N/A,TRUE,"bazpr2001"}</definedName>
    <definedName name="l" localSheetId="1" hidden="1">{#N/A,#N/A,TRUE,"preg4";#N/A,#N/A,TRUE,"bazpr2001"}</definedName>
    <definedName name="l" localSheetId="8" hidden="1">{#N/A,#N/A,TRUE,"preg4";#N/A,#N/A,TRUE,"bazpr2001"}</definedName>
    <definedName name="l" hidden="1">{#N/A,#N/A,TRUE,"preg4";#N/A,#N/A,TRUE,"bazpr2001"}</definedName>
    <definedName name="Last_Row" localSheetId="9">IF('Анекс 10'!Values_Entered,'Анекс 10'!Header_Row+'Анекс 10'!Number_of_Payments,'Анекс 10'!Header_Row)</definedName>
    <definedName name="Last_Row" localSheetId="14">IF('Анекс 15'!Values_Entered,'Анекс 15'!Header_Row+'Анекс 15'!Number_of_Payments,'Анекс 15'!Header_Row)</definedName>
    <definedName name="Last_Row" localSheetId="8">IF('Анекс 9'!Values_Entered,Header_Row+'Анекс 9'!Number_of_Payments,Header_Row)</definedName>
    <definedName name="Last_Row">IF(Values_Entered,Header_Row+Number_of_Payments,Header_Row)</definedName>
    <definedName name="Likvidnost" localSheetId="0" hidden="1">{#N/A,#N/A,TRUE,"preg4";#N/A,#N/A,TRUE,"bazpr99"}</definedName>
    <definedName name="Likvidnost" localSheetId="9" hidden="1">{#N/A,#N/A,TRUE,"preg4";#N/A,#N/A,TRUE,"bazpr99"}</definedName>
    <definedName name="Likvidnost" localSheetId="14" hidden="1">{#N/A,#N/A,TRUE,"preg4";#N/A,#N/A,TRUE,"bazpr99"}</definedName>
    <definedName name="Likvidnost" localSheetId="1"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4" hidden="1">{#N/A,#N/A,TRUE,"preg4";#N/A,#N/A,TRUE,"bazpr99"}</definedName>
    <definedName name="lj" localSheetId="1"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4" hidden="1">{#N/A,#N/A,TRUE,"preg4";#N/A,#N/A,TRUE,"bazpr2001"}</definedName>
    <definedName name="ljljlk" localSheetId="1"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4" hidden="1">{#N/A,#N/A,TRUE,"preg4";#N/A,#N/A,TRUE,"bazpr99"}</definedName>
    <definedName name="ljlk" localSheetId="1"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4" hidden="1">{#N/A,#N/A,TRUE,"preg4";#N/A,#N/A,TRUE,"bazpr2000"}</definedName>
    <definedName name="Ljupka" localSheetId="1"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4" hidden="1">{#N/A,#N/A,TRUE,"preg4";#N/A,#N/A,TRUE,"bazpr99"}</definedName>
    <definedName name="lo" localSheetId="1" hidden="1">{#N/A,#N/A,TRUE,"preg4";#N/A,#N/A,TRUE,"bazpr99"}</definedName>
    <definedName name="lo" localSheetId="8" hidden="1">{#N/A,#N/A,TRUE,"preg4";#N/A,#N/A,TRUE,"bazpr99"}</definedName>
    <definedName name="lo" hidden="1">{#N/A,#N/A,TRUE,"preg4";#N/A,#N/A,TRUE,"bazpr99"}</definedName>
    <definedName name="Loan_Amount" localSheetId="9">#REF!</definedName>
    <definedName name="Loan_Amount" localSheetId="14">#REF!</definedName>
    <definedName name="Loan_Amount" localSheetId="8">#REF!</definedName>
    <definedName name="Loan_Amount">#REF!</definedName>
    <definedName name="Loan_Start" localSheetId="9">#REF!</definedName>
    <definedName name="Loan_Start" localSheetId="14">#REF!</definedName>
    <definedName name="Loan_Start" localSheetId="8">#REF!</definedName>
    <definedName name="Loan_Start">#REF!</definedName>
    <definedName name="Loan_Years" localSheetId="9">#REF!</definedName>
    <definedName name="Loan_Years" localSheetId="14">#REF!</definedName>
    <definedName name="Loan_Years" localSheetId="8">#REF!</definedName>
    <definedName name="Loan_Years">#REF!</definedName>
    <definedName name="m" localSheetId="0" hidden="1">{#N/A,#N/A,TRUE,"preg4";#N/A,#N/A,TRUE,"bazpr99"}</definedName>
    <definedName name="m" localSheetId="9" hidden="1">{#N/A,#N/A,TRUE,"preg4";#N/A,#N/A,TRUE,"bazpr99"}</definedName>
    <definedName name="m" localSheetId="14" hidden="1">{#N/A,#N/A,TRUE,"preg4";#N/A,#N/A,TRUE,"bazpr99"}</definedName>
    <definedName name="m" localSheetId="1"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4" hidden="1">{#N/A,#N/A,TRUE,"preg4";#N/A,#N/A,TRUE,"bazpr2001"}</definedName>
    <definedName name="maja" localSheetId="1"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4" hidden="1">{#N/A,#N/A,TRUE,"preg4";#N/A,#N/A,TRUE,"bazpr99"}</definedName>
    <definedName name="majadrvzavnizapisi" localSheetId="1" hidden="1">{#N/A,#N/A,TRUE,"preg4";#N/A,#N/A,TRUE,"bazpr99"}</definedName>
    <definedName name="majadrvzavnizapisi" localSheetId="8" hidden="1">{#N/A,#N/A,TRUE,"preg4";#N/A,#N/A,TRUE,"bazpr99"}</definedName>
    <definedName name="majadrvzavnizapisi" hidden="1">{#N/A,#N/A,TRUE,"preg4";#N/A,#N/A,TRUE,"bazpr99"}</definedName>
    <definedName name="majahjyg" localSheetId="9" hidden="1">{#N/A,#N/A,TRUE,"preg4";#N/A,#N/A,TRUE,"bazpr2001"}</definedName>
    <definedName name="majahjyg" localSheetId="14" hidden="1">{#N/A,#N/A,TRUE,"preg4";#N/A,#N/A,TRUE,"bazpr2001"}</definedName>
    <definedName name="majahjyg" localSheetId="8" hidden="1">{#N/A,#N/A,TRUE,"preg4";#N/A,#N/A,TRUE,"bazpr2001"}</definedName>
    <definedName name="majahjyg" hidden="1">{#N/A,#N/A,TRUE,"preg4";#N/A,#N/A,TRUE,"bazpr2001"}</definedName>
    <definedName name="majamaja" localSheetId="0" hidden="1">{#N/A,#N/A,TRUE,"preg4";#N/A,#N/A,TRUE,"bazpr99"}</definedName>
    <definedName name="majamaja" localSheetId="9" hidden="1">{#N/A,#N/A,TRUE,"preg4";#N/A,#N/A,TRUE,"bazpr99"}</definedName>
    <definedName name="majamaja" localSheetId="14" hidden="1">{#N/A,#N/A,TRUE,"preg4";#N/A,#N/A,TRUE,"bazpr99"}</definedName>
    <definedName name="majamaja" localSheetId="1"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4" hidden="1">{#N/A,#N/A,TRUE,"preg4";#N/A,#N/A,TRUE,"bazpr99"}</definedName>
    <definedName name="MAKJFKSLADJV" localSheetId="1"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4" hidden="1">{#N/A,#N/A,TRUE,"preg4";#N/A,#N/A,TRUE,"bazpr2001"}</definedName>
    <definedName name="maskjcias" localSheetId="1"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4" hidden="1">{#N/A,#N/A,TRUE,"preg4";#N/A,#N/A,TRUE,"bazpr99"}</definedName>
    <definedName name="men." localSheetId="1"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4" hidden="1">{#N/A,#N/A,TRUE,"preg4";#N/A,#N/A,TRUE,"bazpr99"}</definedName>
    <definedName name="merww" localSheetId="1"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4" hidden="1">{#N/A,#N/A,TRUE,"preg4";#N/A,#N/A,TRUE,"bazpr2001"}</definedName>
    <definedName name="mi" localSheetId="1"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4" hidden="1">{#N/A,#N/A,TRUE,"preg4";#N/A,#N/A,TRUE,"bazpr99"}</definedName>
    <definedName name="mj" localSheetId="1"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4" hidden="1">{#N/A,#N/A,TRUE,"preg4";#N/A,#N/A,TRUE,"bazpr99"}</definedName>
    <definedName name="mja" localSheetId="1"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4" hidden="1">{#N/A,#N/A,TRUE,"preg4";#N/A,#N/A,TRUE,"bazpr2001"}</definedName>
    <definedName name="mjata" localSheetId="1"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4" hidden="1">{#N/A,#N/A,TRUE,"preg4";#N/A,#N/A,TRUE,"bazpr99"}</definedName>
    <definedName name="mjhgdcb" localSheetId="1"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4" hidden="1">{#N/A,#N/A,TRUE,"preg4";#N/A,#N/A,TRUE,"bazpr2001"}</definedName>
    <definedName name="mju" localSheetId="1"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4" hidden="1">{#N/A,#N/A,TRUE,"preg4";#N/A,#N/A,TRUE,"bazpr2001"}</definedName>
    <definedName name="mk" localSheetId="1"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4" hidden="1">{#N/A,#N/A,TRUE,"preg4";#N/A,#N/A,TRUE,"bazpr2001"}</definedName>
    <definedName name="mka" localSheetId="1"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4" hidden="1">{#N/A,#N/A,TRUE,"preg4";#N/A,#N/A,TRUE,"bazpr2000"}</definedName>
    <definedName name="mkij" localSheetId="1"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4" hidden="1">{#N/A,#N/A,TRUE,"preg4";#N/A,#N/A,TRUE,"bazpr2000"}</definedName>
    <definedName name="mkiuh" localSheetId="1"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4" hidden="1">{#N/A,#N/A,TRUE,"preg4";#N/A,#N/A,TRUE,"bazpr99"}</definedName>
    <definedName name="mkiut" localSheetId="1"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4" hidden="1">{#N/A,#N/A,TRUE,"preg4";#N/A,#N/A,TRUE,"bazpr99"}</definedName>
    <definedName name="mkosdfjkopr" localSheetId="1"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4" hidden="1">{#N/A,#N/A,TRUE,"preg4";#N/A,#N/A,TRUE,"bazpr99"}</definedName>
    <definedName name="mmmmmmmmmmmmmmmmmmmmmmm" localSheetId="1"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4" hidden="1">{#N/A,#N/A,TRUE,"preg4";#N/A,#N/A,TRUE,"bazpr99"}</definedName>
    <definedName name="mnaifhasi" localSheetId="1"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4" hidden="1">{#N/A,#N/A,TRUE,"preg4";#N/A,#N/A,TRUE,"bazpr99"}</definedName>
    <definedName name="mskfhdj" localSheetId="1" hidden="1">{#N/A,#N/A,TRUE,"preg4";#N/A,#N/A,TRUE,"bazpr99"}</definedName>
    <definedName name="mskfhdj" localSheetId="8" hidden="1">{#N/A,#N/A,TRUE,"preg4";#N/A,#N/A,TRUE,"bazpr99"}</definedName>
    <definedName name="mskfhdj" hidden="1">{#N/A,#N/A,TRUE,"preg4";#N/A,#N/A,TRUE,"bazpr99"}</definedName>
    <definedName name="NAMES" localSheetId="9">#REF!</definedName>
    <definedName name="NAMES" localSheetId="14">#REF!</definedName>
    <definedName name="NAMES" localSheetId="8">#REF!</definedName>
    <definedName name="NAMES">#REF!</definedName>
    <definedName name="ncvihjvckl" localSheetId="0" hidden="1">{#N/A,#N/A,TRUE,"preg4";#N/A,#N/A,TRUE,"bazpr99"}</definedName>
    <definedName name="ncvihjvckl" localSheetId="9" hidden="1">{#N/A,#N/A,TRUE,"preg4";#N/A,#N/A,TRUE,"bazpr99"}</definedName>
    <definedName name="ncvihjvckl" localSheetId="14" hidden="1">{#N/A,#N/A,TRUE,"preg4";#N/A,#N/A,TRUE,"bazpr99"}</definedName>
    <definedName name="ncvihjvckl" localSheetId="1"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4" hidden="1">{#N/A,#N/A,TRUE,"preg4";#N/A,#N/A,TRUE,"bazpr99"}</definedName>
    <definedName name="neda" localSheetId="1"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4" hidden="1">{#N/A,#N/A,TRUE,"preg4";#N/A,#N/A,TRUE,"bazpr2000"}</definedName>
    <definedName name="nedaa" localSheetId="1"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4" hidden="1">{#N/A,#N/A,TRUE,"preg4";#N/A,#N/A,TRUE,"bazpr99"}</definedName>
    <definedName name="njata" localSheetId="1"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4" hidden="1">{#N/A,#N/A,TRUE,"preg4";#N/A,#N/A,TRUE,"bazpr2000"}</definedName>
    <definedName name="nty" localSheetId="1" hidden="1">{#N/A,#N/A,TRUE,"preg4";#N/A,#N/A,TRUE,"bazpr2000"}</definedName>
    <definedName name="nty" localSheetId="8" hidden="1">{#N/A,#N/A,TRUE,"preg4";#N/A,#N/A,TRUE,"bazpr2000"}</definedName>
    <definedName name="nty" hidden="1">{#N/A,#N/A,TRUE,"preg4";#N/A,#N/A,TRUE,"bazpr2000"}</definedName>
    <definedName name="Num_Pmt_Per_Year" localSheetId="9">#REF!</definedName>
    <definedName name="Num_Pmt_Per_Year" localSheetId="14">#REF!</definedName>
    <definedName name="Num_Pmt_Per_Year" localSheetId="8">#REF!</definedName>
    <definedName name="Num_Pmt_Per_Year">#REF!</definedName>
    <definedName name="Number_of_Payments" localSheetId="9">MATCH(0.01,'Анекс 10'!End_Bal,-1)+1</definedName>
    <definedName name="Number_of_Payments" localSheetId="14">MATCH(0.01,'Анекс 15'!End_Bal,-1)+1</definedName>
    <definedName name="Number_of_Payments" localSheetId="8">MATCH(0.01,'Анекс 9'!End_Bal,-1)+1</definedName>
    <definedName name="Number_of_Payments">MATCH(0.01,End_Bal,-1)+1</definedName>
    <definedName name="nut" localSheetId="0" hidden="1">{#N/A,#N/A,TRUE,"preg4";#N/A,#N/A,TRUE,"bazpr99"}</definedName>
    <definedName name="nut" localSheetId="9" hidden="1">{#N/A,#N/A,TRUE,"preg4";#N/A,#N/A,TRUE,"bazpr99"}</definedName>
    <definedName name="nut" localSheetId="14" hidden="1">{#N/A,#N/A,TRUE,"preg4";#N/A,#N/A,TRUE,"bazpr99"}</definedName>
    <definedName name="nut" localSheetId="1"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4" hidden="1">{#N/A,#N/A,TRUE,"preg4";#N/A,#N/A,TRUE,"bazpr99"}</definedName>
    <definedName name="oioi" localSheetId="1"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4" hidden="1">{#N/A,#N/A,TRUE,"preg4";#N/A,#N/A,TRUE,"bazpr2000"}</definedName>
    <definedName name="ok" localSheetId="1"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4" hidden="1">{#N/A,#N/A,TRUE,"preg4";#N/A,#N/A,TRUE,"bazpr99"}</definedName>
    <definedName name="p" localSheetId="1" hidden="1">{#N/A,#N/A,TRUE,"preg4";#N/A,#N/A,TRUE,"bazpr99"}</definedName>
    <definedName name="p" localSheetId="8" hidden="1">{#N/A,#N/A,TRUE,"preg4";#N/A,#N/A,TRUE,"bazpr99"}</definedName>
    <definedName name="p" hidden="1">{#N/A,#N/A,TRUE,"preg4";#N/A,#N/A,TRUE,"bazpr99"}</definedName>
    <definedName name="Pay_Date" localSheetId="9">#REF!</definedName>
    <definedName name="Pay_Date" localSheetId="14">#REF!</definedName>
    <definedName name="Pay_Date" localSheetId="8">#REF!</definedName>
    <definedName name="Pay_Date">#REF!</definedName>
    <definedName name="Pay_Num" localSheetId="9">#REF!</definedName>
    <definedName name="Pay_Num" localSheetId="14">#REF!</definedName>
    <definedName name="Pay_Num" localSheetId="8">#REF!</definedName>
    <definedName name="Pay_Num">#REF!</definedName>
    <definedName name="Payment_Date" localSheetId="9">DATE(YEAR('Анекс 10'!Loan_Start),MONTH('Анекс 10'!Loan_Start)+Payment_Number,DAY('Анекс 10'!Loan_Start))</definedName>
    <definedName name="Payment_Date" localSheetId="14">DATE(YEAR('Анекс 15'!Loan_Start),MONTH('Анекс 15'!Loan_Start)+Payment_Number,DAY('Анекс 15'!Loan_Start))</definedName>
    <definedName name="Payment_Date" localSheetId="8">DATE(YEAR('Анекс 9'!Loan_Start),MONTH('Анекс 9'!Loan_Start)+Payment_Number,DAY('Анекс 9'!Loan_Start))</definedName>
    <definedName name="Payment_Date">DATE(YEAR(Loan_Start),MONTH(Loan_Start)+Payment_Number,DAY(Loan_Start))</definedName>
    <definedName name="pazar" localSheetId="0" hidden="1">{#N/A,#N/A,TRUE,"preg4";#N/A,#N/A,TRUE,"bazpr99"}</definedName>
    <definedName name="pazar" localSheetId="9" hidden="1">{#N/A,#N/A,TRUE,"preg4";#N/A,#N/A,TRUE,"bazpr99"}</definedName>
    <definedName name="pazar" localSheetId="14" hidden="1">{#N/A,#N/A,TRUE,"preg4";#N/A,#N/A,TRUE,"bazpr99"}</definedName>
    <definedName name="pazar" localSheetId="1"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4" hidden="1">{#N/A,#N/A,TRUE,"preg4";#N/A,#N/A,TRUE,"bazpr99"}</definedName>
    <definedName name="pazar2000" localSheetId="1"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4">#REF!</definedName>
    <definedName name="PHV_godishen" localSheetId="1">#REF!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4" hidden="1">{#N/A,#N/A,TRUE,"preg4";#N/A,#N/A,TRUE,"bazpr99"}</definedName>
    <definedName name="pita" localSheetId="1"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4" hidden="1">{#N/A,#N/A,TRUE,"preg4";#N/A,#N/A,TRUE,"bazpr99"}</definedName>
    <definedName name="pitaa" localSheetId="1"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4" hidden="1">{#N/A,#N/A,TRUE,"preg4";#N/A,#N/A,TRUE,"bazpr99"}</definedName>
    <definedName name="pl" localSheetId="1"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4" hidden="1">{#N/A,#N/A,TRUE,"preg4";#N/A,#N/A,TRUE,"bazpr99"}</definedName>
    <definedName name="plasmani" localSheetId="1"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4" hidden="1">{#N/A,#N/A,TRUE,"preg4";#N/A,#N/A,TRUE,"bazpr99"}</definedName>
    <definedName name="ploiu" localSheetId="1"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4" hidden="1">{#N/A,#N/A,TRUE,"preg4";#N/A,#N/A,TRUE,"bazpr99"}</definedName>
    <definedName name="po" localSheetId="1"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4" hidden="1">{#N/A,#N/A,TRUE,"preg4";#N/A,#N/A,TRUE,"bazpr99"}</definedName>
    <definedName name="pop" localSheetId="1"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4" hidden="1">{#N/A,#N/A,TRUE,"preg4";#N/A,#N/A,TRUE,"bazpr2001"}</definedName>
    <definedName name="popopo" localSheetId="1"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4" hidden="1">{#N/A,#N/A,TRUE,"preg4";#N/A,#N/A,TRUE,"bazpr2000"}</definedName>
    <definedName name="pp" localSheetId="1" hidden="1">{#N/A,#N/A,TRUE,"preg4";#N/A,#N/A,TRUE,"bazpr2000"}</definedName>
    <definedName name="pp" localSheetId="8" hidden="1">{#N/A,#N/A,TRUE,"preg4";#N/A,#N/A,TRUE,"bazpr2000"}</definedName>
    <definedName name="pp" hidden="1">{#N/A,#N/A,TRUE,"preg4";#N/A,#N/A,TRUE,"bazpr2000"}</definedName>
    <definedName name="Princ" localSheetId="9">#REF!</definedName>
    <definedName name="Princ" localSheetId="14">#REF!</definedName>
    <definedName name="Princ" localSheetId="8">#REF!</definedName>
    <definedName name="Princ">#REF!</definedName>
    <definedName name="_xlnm.Print_Area" localSheetId="0">'Анекс 1'!$A$1:$M$166</definedName>
    <definedName name="_xlnm.Print_Area" localSheetId="9">'Анекс 10'!$B$2:$P$18</definedName>
    <definedName name="_xlnm.Print_Area" localSheetId="14">'Анекс 15'!$B$2:$P$17</definedName>
    <definedName name="_xlnm.Print_Area" localSheetId="1">'Анекс 2'!$A$1:$M$97</definedName>
    <definedName name="_xlnm.Print_Area" localSheetId="8">'Анекс 9'!$B$2:$L$26</definedName>
    <definedName name="_xlnm.Print_Area">#REF!</definedName>
    <definedName name="PRINT_AREA_MI" localSheetId="9">#REF!</definedName>
    <definedName name="PRINT_AREA_MI" localSheetId="14">#REF!</definedName>
    <definedName name="PRINT_AREA_MI" localSheetId="8">#REF!</definedName>
    <definedName name="PRINT_AREA_MI">#REF!</definedName>
    <definedName name="Print_Area_Reset" localSheetId="9">OFFSET('Анекс 10'!Full_Print,0,0,'Анекс 10'!Last_Row)</definedName>
    <definedName name="Print_Area_Reset" localSheetId="14">OFFSET('Анекс 15'!Full_Print,0,0,'Анекс 15'!Last_Row)</definedName>
    <definedName name="Print_Area_Reset" localSheetId="8">OFFSET('Анекс 9'!Full_Print,0,0,'Анекс 9'!Last_Row)</definedName>
    <definedName name="Print_Area_Reset">OFFSET(Full_Print,0,0,Last_Row)</definedName>
    <definedName name="_xlnm.Print_Titles" localSheetId="0">'Анекс 1'!$4:$6</definedName>
    <definedName name="_xlnm.Print_Titles" localSheetId="1">'Анекс 2'!$6:$7</definedName>
    <definedName name="PRINT_TITLES_MI" localSheetId="0">#REF!</definedName>
    <definedName name="PRINT_TITLES_MI" localSheetId="9">#REF!</definedName>
    <definedName name="PRINT_TITLES_MI" localSheetId="14">#REF!</definedName>
    <definedName name="PRINT_TITLES_MI" localSheetId="1">#REF!</definedName>
    <definedName name="PRINT_TITLES_MI" localSheetId="8">#REF!</definedName>
    <definedName name="PRINT_TITLES_MI">#REF!</definedName>
    <definedName name="profitability" localSheetId="9">#REF!</definedName>
    <definedName name="profitability" localSheetId="14">#REF!</definedName>
    <definedName name="profitability" localSheetId="8">#REF!</definedName>
    <definedName name="profitability">#REF!</definedName>
    <definedName name="promgraf" localSheetId="0">[5]GRAFPROM!#REF!</definedName>
    <definedName name="promgraf" localSheetId="9">[5]GRAFPROM!#REF!</definedName>
    <definedName name="promgraf" localSheetId="14">[5]GRAFPROM!#REF!</definedName>
    <definedName name="promgraf" localSheetId="1">[5]GRAFPROM!#REF!</definedName>
    <definedName name="promgraf" localSheetId="8">[5]GRAFPROM!#REF!</definedName>
    <definedName name="promgraf">[5]GRAFPROM!#REF!</definedName>
    <definedName name="q" localSheetId="0" hidden="1">{#N/A,#N/A,TRUE,"preg4";#N/A,#N/A,TRUE,"bazpr99"}</definedName>
    <definedName name="q" localSheetId="9" hidden="1">{#N/A,#N/A,TRUE,"preg4";#N/A,#N/A,TRUE,"bazpr99"}</definedName>
    <definedName name="q" localSheetId="14" hidden="1">{#N/A,#N/A,TRUE,"preg4";#N/A,#N/A,TRUE,"bazpr99"}</definedName>
    <definedName name="q" localSheetId="1"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4">#REF!</definedName>
    <definedName name="Q_MMF2_UVOZ" localSheetId="1">#REF!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4" hidden="1">{#N/A,#N/A,TRUE,"preg4";#N/A,#N/A,TRUE,"bazpr2000"}</definedName>
    <definedName name="qqq" localSheetId="1"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4">#REF!</definedName>
    <definedName name="qryBRTRANSPROMET_period" localSheetId="1">#REF!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4" hidden="1">{#N/A,#N/A,TRUE,"preg4";#N/A,#N/A,TRUE,"bazpr2000"}</definedName>
    <definedName name="qwew" localSheetId="1"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4">#REF!</definedName>
    <definedName name="QYU_KO" localSheetId="1">#REF!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4" hidden="1">{#N/A,#N/A,TRUE,"preg4";#N/A,#N/A,TRUE,"bazpr99"}</definedName>
    <definedName name="redk" localSheetId="1"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4" hidden="1">{#N/A,#N/A,TRUE,"preg4";#N/A,#N/A,TRUE,"bazpr2001"}</definedName>
    <definedName name="rfrf" localSheetId="1"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4" hidden="1">{#N/A,#N/A,TRUE,"preg4";#N/A,#N/A,TRUE,"bazpr99"}</definedName>
    <definedName name="rt" localSheetId="1"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4" hidden="1">{#N/A,#N/A,TRUE,"preg4";#N/A,#N/A,TRUE,"bazpr99"}</definedName>
    <definedName name="s" localSheetId="1"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4" hidden="1">{#N/A,#N/A,TRUE,"preg4";#N/A,#N/A,TRUE,"bazpr99"}</definedName>
    <definedName name="sasa" localSheetId="1" hidden="1">{#N/A,#N/A,TRUE,"preg4";#N/A,#N/A,TRUE,"bazpr99"}</definedName>
    <definedName name="sasa" localSheetId="8" hidden="1">{#N/A,#N/A,TRUE,"preg4";#N/A,#N/A,TRUE,"bazpr99"}</definedName>
    <definedName name="sasa" hidden="1">{#N/A,#N/A,TRUE,"preg4";#N/A,#N/A,TRUE,"bazpr99"}</definedName>
    <definedName name="Sched_Pay" localSheetId="9">#REF!</definedName>
    <definedName name="Sched_Pay" localSheetId="14">#REF!</definedName>
    <definedName name="Sched_Pay" localSheetId="8">#REF!</definedName>
    <definedName name="Sched_Pay">#REF!</definedName>
    <definedName name="Scheduled_Extra_Payments" localSheetId="9">#REF!</definedName>
    <definedName name="Scheduled_Extra_Payments" localSheetId="14">#REF!</definedName>
    <definedName name="Scheduled_Extra_Payments" localSheetId="8">#REF!</definedName>
    <definedName name="Scheduled_Extra_Payments">#REF!</definedName>
    <definedName name="Scheduled_Interest_Rate" localSheetId="9">#REF!</definedName>
    <definedName name="Scheduled_Interest_Rate" localSheetId="14">#REF!</definedName>
    <definedName name="Scheduled_Interest_Rate" localSheetId="8">#REF!</definedName>
    <definedName name="Scheduled_Interest_Rate">#REF!</definedName>
    <definedName name="Scheduled_Monthly_Payment" localSheetId="9">#REF!</definedName>
    <definedName name="Scheduled_Monthly_Payment" localSheetId="14">#REF!</definedName>
    <definedName name="Scheduled_Monthly_Payment" localSheetId="8">#REF!</definedName>
    <definedName name="Scheduled_Monthly_Payment">#REF!</definedName>
    <definedName name="scv" localSheetId="0" hidden="1">{#N/A,#N/A,TRUE,"preg4";#N/A,#N/A,TRUE,"bazpr99"}</definedName>
    <definedName name="scv" localSheetId="9" hidden="1">{#N/A,#N/A,TRUE,"preg4";#N/A,#N/A,TRUE,"bazpr99"}</definedName>
    <definedName name="scv" localSheetId="14" hidden="1">{#N/A,#N/A,TRUE,"preg4";#N/A,#N/A,TRUE,"bazpr99"}</definedName>
    <definedName name="scv" localSheetId="1"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4" hidden="1">{#N/A,#N/A,TRUE,"preg4";#N/A,#N/A,TRUE,"bazpr99"}</definedName>
    <definedName name="sdac" localSheetId="1" hidden="1">{#N/A,#N/A,TRUE,"preg4";#N/A,#N/A,TRUE,"bazpr99"}</definedName>
    <definedName name="sdac" localSheetId="8" hidden="1">{#N/A,#N/A,TRUE,"preg4";#N/A,#N/A,TRUE,"bazpr99"}</definedName>
    <definedName name="sdac" hidden="1">{#N/A,#N/A,TRUE,"preg4";#N/A,#N/A,TRUE,"bazpr99"}</definedName>
    <definedName name="sdc" localSheetId="0">[6]BAZA!#REF!</definedName>
    <definedName name="sdc" localSheetId="9">[7]BAZA!#REF!</definedName>
    <definedName name="sdc" localSheetId="14">[7]BAZA!#REF!</definedName>
    <definedName name="sdc" localSheetId="1">[6]BAZA!#REF!</definedName>
    <definedName name="sdc" localSheetId="8">[8]BAZA!#REF!</definedName>
    <definedName name="sdc">[8]BAZA!#REF!</definedName>
    <definedName name="sdfds" localSheetId="0" hidden="1">{#N/A,#N/A,TRUE,"preg4";#N/A,#N/A,TRUE,"bazpr99"}</definedName>
    <definedName name="sdfds" localSheetId="9" hidden="1">{#N/A,#N/A,TRUE,"preg4";#N/A,#N/A,TRUE,"bazpr99"}</definedName>
    <definedName name="sdfds" localSheetId="14" hidden="1">{#N/A,#N/A,TRUE,"preg4";#N/A,#N/A,TRUE,"bazpr99"}</definedName>
    <definedName name="sdfds" localSheetId="1"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4" hidden="1">{#N/A,#N/A,TRUE,"preg4";#N/A,#N/A,TRUE,"bazpr99"}</definedName>
    <definedName name="SDGCB" localSheetId="1"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4" hidden="1">{#N/A,#N/A,TRUE,"preg4";#N/A,#N/A,TRUE,"bazpr99"}</definedName>
    <definedName name="sds" localSheetId="1"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4" hidden="1">{#N/A,#N/A,TRUE,"preg4";#N/A,#N/A,TRUE,"bazpr2000"}</definedName>
    <definedName name="sdvg" localSheetId="1"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4" hidden="1">{#N/A,#N/A,TRUE,"preg4";#N/A,#N/A,TRUE,"bazpr99"}</definedName>
    <definedName name="se" localSheetId="1"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4">#REF!</definedName>
    <definedName name="Sel_Econ_Ind" localSheetId="1">#REF!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4" hidden="1">{#N/A,#N/A,TRUE,"preg4";#N/A,#N/A,TRUE,"bazpr2001"}</definedName>
    <definedName name="sfdv" localSheetId="1"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4">#REF!</definedName>
    <definedName name="Soobra_aj__skladirawe_i_vrski" localSheetId="1">#REF!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4" hidden="1">{#N/A,#N/A,TRUE,"preg4";#N/A,#N/A,TRUE,"bazpr2001"}</definedName>
    <definedName name="ss" localSheetId="1" hidden="1">{#N/A,#N/A,TRUE,"preg4";#N/A,#N/A,TRUE,"bazpr2001"}</definedName>
    <definedName name="ss" localSheetId="8" hidden="1">{#N/A,#N/A,TRUE,"preg4";#N/A,#N/A,TRUE,"bazpr2001"}</definedName>
    <definedName name="ss" hidden="1">{#N/A,#N/A,TRUE,"preg4";#N/A,#N/A,TRUE,"bazpr2001"}</definedName>
    <definedName name="SSpogrupi" localSheetId="9">#REF!</definedName>
    <definedName name="SSpogrupi" localSheetId="14">#REF!</definedName>
    <definedName name="SSpogrupi" localSheetId="8">#REF!</definedName>
    <definedName name="SSpogrupi">#REF!</definedName>
    <definedName name="t" localSheetId="9">#REF!</definedName>
    <definedName name="t" localSheetId="14">#REF!</definedName>
    <definedName name="t" localSheetId="8">#REF!</definedName>
    <definedName name="t">#REF!</definedName>
    <definedName name="tabela" localSheetId="0" hidden="1">{#N/A,#N/A,TRUE,"preg4";#N/A,#N/A,TRUE,"bazpr99"}</definedName>
    <definedName name="tabela" localSheetId="9" hidden="1">{#N/A,#N/A,TRUE,"preg4";#N/A,#N/A,TRUE,"bazpr99"}</definedName>
    <definedName name="tabela" localSheetId="14" hidden="1">{#N/A,#N/A,TRUE,"preg4";#N/A,#N/A,TRUE,"bazpr99"}</definedName>
    <definedName name="tabela" localSheetId="1"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4" hidden="1">{#N/A,#N/A,TRUE,"preg4";#N/A,#N/A,TRUE,"bazpr2001"}</definedName>
    <definedName name="teo" localSheetId="1" hidden="1">{#N/A,#N/A,TRUE,"preg4";#N/A,#N/A,TRUE,"bazpr2001"}</definedName>
    <definedName name="teo" localSheetId="8" hidden="1">{#N/A,#N/A,TRUE,"preg4";#N/A,#N/A,TRUE,"bazpr2001"}</definedName>
    <definedName name="teo" hidden="1">{#N/A,#N/A,TRUE,"preg4";#N/A,#N/A,TRUE,"bazpr2001"}</definedName>
    <definedName name="Total_Interest" localSheetId="9">#REF!</definedName>
    <definedName name="Total_Interest" localSheetId="14">#REF!</definedName>
    <definedName name="Total_Interest" localSheetId="8">#REF!</definedName>
    <definedName name="Total_Interest">#REF!</definedName>
    <definedName name="Total_Pay" localSheetId="9">#REF!</definedName>
    <definedName name="Total_Pay" localSheetId="14">#REF!</definedName>
    <definedName name="Total_Pay" localSheetId="8">#REF!</definedName>
    <definedName name="Total_Pay">#REF!</definedName>
    <definedName name="Total_Payment" localSheetId="9">Scheduled_Payment+Extra_Payment</definedName>
    <definedName name="Total_Payment" localSheetId="14">Scheduled_Payment+Extra_Payment</definedName>
    <definedName name="Total_Payment" localSheetId="8">Scheduled_Payment+Extra_Payment</definedName>
    <definedName name="Total_Payment">Scheduled_Payment+Extra_Payment</definedName>
    <definedName name="trd" localSheetId="0" hidden="1">{#N/A,#N/A,TRUE,"preg4";#N/A,#N/A,TRUE,"bazpr2001"}</definedName>
    <definedName name="trd" localSheetId="9" hidden="1">{#N/A,#N/A,TRUE,"preg4";#N/A,#N/A,TRUE,"bazpr2001"}</definedName>
    <definedName name="trd" localSheetId="14" hidden="1">{#N/A,#N/A,TRUE,"preg4";#N/A,#N/A,TRUE,"bazpr2001"}</definedName>
    <definedName name="trd" localSheetId="1"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4">#REF!</definedName>
    <definedName name="UVOZ_DORABOTKI_99_TRBR" localSheetId="1">#REF!</definedName>
    <definedName name="UVOZ_DORABOTKI_99_TRBR" localSheetId="8">#REF!</definedName>
    <definedName name="UVOZ_DORABOTKI_99_TRBR">#REF!</definedName>
    <definedName name="UVOZ2000_10" localSheetId="0">#REF!</definedName>
    <definedName name="UVOZ2000_10" localSheetId="9">#REF!</definedName>
    <definedName name="UVOZ2000_10" localSheetId="14">#REF!</definedName>
    <definedName name="UVOZ2000_10" localSheetId="1">#REF!</definedName>
    <definedName name="UVOZ2000_10" localSheetId="8">#REF!</definedName>
    <definedName name="UVOZ2000_10">#REF!</definedName>
    <definedName name="UVOZ2000_10_27" localSheetId="0">#REF!</definedName>
    <definedName name="UVOZ2000_10_27" localSheetId="9">#REF!</definedName>
    <definedName name="UVOZ2000_10_27" localSheetId="14">#REF!</definedName>
    <definedName name="UVOZ2000_10_27" localSheetId="1">#REF!</definedName>
    <definedName name="UVOZ2000_10_27" localSheetId="8">#REF!</definedName>
    <definedName name="UVOZ2000_10_27">#REF!</definedName>
    <definedName name="UVOZ2000_27" localSheetId="0">#REF!</definedName>
    <definedName name="UVOZ2000_27" localSheetId="9">#REF!</definedName>
    <definedName name="UVOZ2000_27" localSheetId="14">#REF!</definedName>
    <definedName name="UVOZ2000_27" localSheetId="1">#REF!</definedName>
    <definedName name="UVOZ2000_27" localSheetId="8">#REF!</definedName>
    <definedName name="UVOZ2000_27">#REF!</definedName>
    <definedName name="UVOZ2001_27" localSheetId="0">#REF!</definedName>
    <definedName name="UVOZ2001_27" localSheetId="9">#REF!</definedName>
    <definedName name="UVOZ2001_27" localSheetId="14">#REF!</definedName>
    <definedName name="UVOZ2001_27" localSheetId="1">#REF!</definedName>
    <definedName name="UVOZ2001_27" localSheetId="8">#REF!</definedName>
    <definedName name="UVOZ2001_27">#REF!</definedName>
    <definedName name="UVOZ2002_27" localSheetId="0">#REF!</definedName>
    <definedName name="UVOZ2002_27" localSheetId="9">#REF!</definedName>
    <definedName name="UVOZ2002_27" localSheetId="14">#REF!</definedName>
    <definedName name="UVOZ2002_27" localSheetId="1">#REF!</definedName>
    <definedName name="UVOZ2002_27" localSheetId="8">#REF!</definedName>
    <definedName name="UVOZ2002_27">#REF!</definedName>
    <definedName name="UVOZ2003_27" localSheetId="0">#REF!</definedName>
    <definedName name="UVOZ2003_27" localSheetId="9">#REF!</definedName>
    <definedName name="UVOZ2003_27" localSheetId="14">#REF!</definedName>
    <definedName name="UVOZ2003_27" localSheetId="1">#REF!</definedName>
    <definedName name="UVOZ2003_27" localSheetId="8">#REF!</definedName>
    <definedName name="UVOZ2003_27">#REF!</definedName>
    <definedName name="UVOZ98_10_27" localSheetId="0">[6]BAZA!#REF!</definedName>
    <definedName name="UVOZ98_10_27" localSheetId="9">[7]BAZA!#REF!</definedName>
    <definedName name="UVOZ98_10_27" localSheetId="14">[7]BAZA!#REF!</definedName>
    <definedName name="UVOZ98_10_27" localSheetId="1">[6]BAZA!#REF!</definedName>
    <definedName name="UVOZ98_10_27" localSheetId="8">[8]BAZA!#REF!</definedName>
    <definedName name="UVOZ98_10_27">[8]BAZA!#REF!</definedName>
    <definedName name="Values_Entered" localSheetId="9">IF('Анекс 10'!Loan_Amount*'Анекс 10'!Interest_Rate*'Анекс 10'!Loan_Years*'Анекс 10'!Loan_Start&gt;0,1,0)</definedName>
    <definedName name="Values_Entered" localSheetId="14">IF('Анекс 15'!Loan_Amount*'Анекс 15'!Interest_Rate*'Анекс 15'!Loan_Years*'Анекс 15'!Loan_Start&gt;0,1,0)</definedName>
    <definedName name="Values_Entered" localSheetId="8">IF('Анекс 9'!Loan_Amount*'Анекс 9'!Interest_Rate*'Анекс 9'!Loan_Years*'Анекс 9'!Loan_Start&gt;0,1,0)</definedName>
    <definedName name="Values_Entered">IF(Loan_Amount*Interest_Rate*Loan_Years*Loan_Start&gt;0,1,0)</definedName>
    <definedName name="vnhjikjcd" localSheetId="0" hidden="1">{#N/A,#N/A,TRUE,"preg4";#N/A,#N/A,TRUE,"bazpr2000"}</definedName>
    <definedName name="vnhjikjcd" localSheetId="9" hidden="1">{#N/A,#N/A,TRUE,"preg4";#N/A,#N/A,TRUE,"bazpr2000"}</definedName>
    <definedName name="vnhjikjcd" localSheetId="14" hidden="1">{#N/A,#N/A,TRUE,"preg4";#N/A,#N/A,TRUE,"bazpr2000"}</definedName>
    <definedName name="vnhjikjcd" localSheetId="1"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4" hidden="1">{#N/A,#N/A,TRUE,"preg4";#N/A,#N/A,TRUE,"bazpr2001"}</definedName>
    <definedName name="vtre" localSheetId="1" hidden="1">{#N/A,#N/A,TRUE,"preg4";#N/A,#N/A,TRUE,"bazpr2001"}</definedName>
    <definedName name="vtre" localSheetId="8" hidden="1">{#N/A,#N/A,TRUE,"preg4";#N/A,#N/A,TRUE,"bazpr2001"}</definedName>
    <definedName name="vtre" hidden="1">{#N/A,#N/A,TRUE,"preg4";#N/A,#N/A,TRUE,"bazpr2001"}</definedName>
    <definedName name="w" localSheetId="9">#REF!</definedName>
    <definedName name="w" localSheetId="14">#REF!</definedName>
    <definedName name="w" localSheetId="8">#REF!</definedName>
    <definedName name="w">#REF!</definedName>
    <definedName name="wdxsdsf" localSheetId="0" hidden="1">{#N/A,#N/A,TRUE,"preg4";#N/A,#N/A,TRUE,"bazpr2000"}</definedName>
    <definedName name="wdxsdsf" localSheetId="9" hidden="1">{#N/A,#N/A,TRUE,"preg4";#N/A,#N/A,TRUE,"bazpr2000"}</definedName>
    <definedName name="wdxsdsf" localSheetId="14" hidden="1">{#N/A,#N/A,TRUE,"preg4";#N/A,#N/A,TRUE,"bazpr2000"}</definedName>
    <definedName name="wdxsdsf" localSheetId="1"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4" hidden="1">{#N/A,#N/A,TRUE,"preg4";#N/A,#N/A,TRUE,"bazpr99"}</definedName>
    <definedName name="wfr" localSheetId="1"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4" hidden="1">{#N/A,#N/A,TRUE,"preg4";#N/A,#N/A,TRUE,"bazpr2001"}</definedName>
    <definedName name="wrn.PAZAR." localSheetId="1"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4" hidden="1">{#N/A,#N/A,TRUE,"preg4";#N/A,#N/A,TRUE,"bazpr2003";#N/A,#N/A,TRUE,"preg4";#N/A,#N/A,TRUE,"bazpr2003";#N/A,#N/A,TRUE,"bazpr2003"}</definedName>
    <definedName name="wrn.pazar_1." localSheetId="1"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4" hidden="1">{#N/A,#N/A,TRUE,"preg4";#N/A,#N/A,TRUE,"bazpr99"}</definedName>
    <definedName name="wrn1.pazar." localSheetId="1"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4" hidden="1">{#N/A,#N/A,TRUE,"preg4";#N/A,#N/A,TRUE,"bazpr99"}</definedName>
    <definedName name="z" localSheetId="1"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4" hidden="1">{#N/A,#N/A,TRUE,"preg4";#N/A,#N/A,TRUE,"bazpr2001"}</definedName>
    <definedName name="zadolzenost" localSheetId="1"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4">#REF!</definedName>
    <definedName name="Zemjodelstvo" localSheetId="1">#REF!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4" hidden="1">{#N/A,#N/A,TRUE,"preg4";#N/A,#N/A,TRUE,"bazpr2000"}</definedName>
    <definedName name="zz" localSheetId="1"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4" hidden="1">{#N/A,#N/A,TRUE,"preg4";#N/A,#N/A,TRUE,"bazpr99"}</definedName>
    <definedName name="zzzz" localSheetId="1" hidden="1">{#N/A,#N/A,TRUE,"preg4";#N/A,#N/A,TRUE,"bazpr99"}</definedName>
    <definedName name="zzzz" localSheetId="8" hidden="1">{#N/A,#N/A,TRUE,"preg4";#N/A,#N/A,TRUE,"bazpr99"}</definedName>
    <definedName name="zzzz" hidden="1">{#N/A,#N/A,TRUE,"preg4";#N/A,#N/A,TRUE,"bazpr99"}</definedName>
    <definedName name="а" localSheetId="9">#REF!</definedName>
    <definedName name="а" localSheetId="14">#REF!</definedName>
    <definedName name="а" localSheetId="8">#REF!</definedName>
    <definedName name="а">#REF!</definedName>
    <definedName name="уво" localSheetId="9">#REF!</definedName>
    <definedName name="уво" localSheetId="14">#REF!</definedName>
    <definedName name="уво" localSheetId="8">#REF!</definedName>
    <definedName name="уво">#REF!</definedName>
  </definedNames>
  <calcPr calcId="152511"/>
</workbook>
</file>

<file path=xl/calcChain.xml><?xml version="1.0" encoding="utf-8"?>
<calcChain xmlns="http://schemas.openxmlformats.org/spreadsheetml/2006/main">
  <c r="AI53" i="182" l="1"/>
  <c r="AH53" i="182"/>
  <c r="AE53" i="182"/>
  <c r="AD53" i="182"/>
  <c r="AC53" i="182"/>
  <c r="AB53" i="182"/>
  <c r="AA53" i="182"/>
  <c r="Z53" i="182"/>
  <c r="Y53" i="182"/>
  <c r="X53" i="182"/>
  <c r="W53" i="182"/>
  <c r="V53" i="182"/>
  <c r="U53" i="182"/>
  <c r="T53" i="182"/>
  <c r="S53" i="182"/>
  <c r="AG53" i="182" s="1"/>
  <c r="R53" i="182"/>
  <c r="AF53" i="182" s="1"/>
  <c r="Q53" i="182"/>
  <c r="AH52" i="182"/>
  <c r="AG52" i="182"/>
  <c r="AD52" i="182"/>
  <c r="AC52" i="182"/>
  <c r="AB52" i="182"/>
  <c r="AA52" i="182"/>
  <c r="Z52" i="182"/>
  <c r="Y52" i="182"/>
  <c r="X52" i="182"/>
  <c r="W52" i="182"/>
  <c r="V52" i="182"/>
  <c r="U52" i="182"/>
  <c r="AI52" i="182" s="1"/>
  <c r="T52" i="182"/>
  <c r="S52" i="182"/>
  <c r="R52" i="182"/>
  <c r="AF52" i="182" s="1"/>
  <c r="Q52" i="182"/>
  <c r="AE52" i="182" s="1"/>
  <c r="AF51" i="182"/>
  <c r="AD51" i="182"/>
  <c r="AB51" i="182"/>
  <c r="AA51" i="182"/>
  <c r="Z51" i="182"/>
  <c r="Y51" i="182"/>
  <c r="X51" i="182"/>
  <c r="W51" i="182"/>
  <c r="V51" i="182"/>
  <c r="U51" i="182"/>
  <c r="AI51" i="182" s="1"/>
  <c r="T51" i="182"/>
  <c r="AH51" i="182" s="1"/>
  <c r="S51" i="182"/>
  <c r="AG51" i="182" s="1"/>
  <c r="R51" i="182"/>
  <c r="Q51" i="182"/>
  <c r="AE51" i="182" s="1"/>
  <c r="AI50" i="182"/>
  <c r="AH50" i="182"/>
  <c r="AE50" i="182"/>
  <c r="AD50" i="182"/>
  <c r="AC50" i="182"/>
  <c r="AB50" i="182"/>
  <c r="AA50" i="182"/>
  <c r="Z50" i="182"/>
  <c r="Y50" i="182"/>
  <c r="X50" i="182"/>
  <c r="W50" i="182"/>
  <c r="V50" i="182"/>
  <c r="U50" i="182"/>
  <c r="T50" i="182"/>
  <c r="S50" i="182"/>
  <c r="AG50" i="182" s="1"/>
  <c r="R50" i="182"/>
  <c r="AF50" i="182" s="1"/>
  <c r="Q50" i="182"/>
  <c r="AH49" i="182"/>
  <c r="AG49" i="182"/>
  <c r="AD49" i="182"/>
  <c r="AC49" i="182"/>
  <c r="AB49" i="182"/>
  <c r="AA49" i="182"/>
  <c r="Z49" i="182"/>
  <c r="Y49" i="182"/>
  <c r="X49" i="182"/>
  <c r="W49" i="182"/>
  <c r="V49" i="182"/>
  <c r="U49" i="182"/>
  <c r="AI49" i="182" s="1"/>
  <c r="T49" i="182"/>
  <c r="S49" i="182"/>
  <c r="R49" i="182"/>
  <c r="AF49" i="182" s="1"/>
  <c r="Q49" i="182"/>
  <c r="AE49" i="182" s="1"/>
  <c r="AG48" i="182"/>
  <c r="AF48" i="182"/>
  <c r="AD48" i="182"/>
  <c r="AC48" i="182"/>
  <c r="AB48" i="182"/>
  <c r="AA48" i="182"/>
  <c r="Z48" i="182"/>
  <c r="Y48" i="182"/>
  <c r="X48" i="182"/>
  <c r="W48" i="182"/>
  <c r="V48" i="182"/>
  <c r="U48" i="182"/>
  <c r="AI48" i="182" s="1"/>
  <c r="T48" i="182"/>
  <c r="AH48" i="182" s="1"/>
  <c r="S48" i="182"/>
  <c r="R48" i="182"/>
  <c r="Q48" i="182"/>
  <c r="AE48" i="182" s="1"/>
  <c r="AI47" i="182"/>
  <c r="AF47" i="182"/>
  <c r="AE47" i="182"/>
  <c r="AD47" i="182"/>
  <c r="AC47" i="182"/>
  <c r="AB47" i="182"/>
  <c r="AA47" i="182"/>
  <c r="Z47" i="182"/>
  <c r="Y47" i="182"/>
  <c r="X47" i="182"/>
  <c r="W47" i="182"/>
  <c r="V47" i="182"/>
  <c r="U47" i="182"/>
  <c r="T47" i="182"/>
  <c r="AH47" i="182" s="1"/>
  <c r="S47" i="182"/>
  <c r="AG47" i="182" s="1"/>
  <c r="R47" i="182"/>
  <c r="Q47" i="182"/>
  <c r="AH46" i="182"/>
  <c r="AD46" i="182"/>
  <c r="AC46" i="182"/>
  <c r="AB46" i="182"/>
  <c r="AA46" i="182"/>
  <c r="Z46" i="182"/>
  <c r="Y46" i="182"/>
  <c r="X46" i="182"/>
  <c r="W46" i="182"/>
  <c r="V46" i="182"/>
  <c r="U46" i="182"/>
  <c r="AI46" i="182" s="1"/>
  <c r="T46" i="182"/>
  <c r="S46" i="182"/>
  <c r="AG46" i="182" s="1"/>
  <c r="R46" i="182"/>
  <c r="AF46" i="182" s="1"/>
  <c r="Q46" i="182"/>
  <c r="AE46" i="182" s="1"/>
  <c r="AG45" i="182"/>
  <c r="AD45" i="182"/>
  <c r="AC45" i="182"/>
  <c r="AB45" i="182"/>
  <c r="AA45" i="182"/>
  <c r="Z45" i="182"/>
  <c r="Y45" i="182"/>
  <c r="X45" i="182"/>
  <c r="W45" i="182"/>
  <c r="V45" i="182"/>
  <c r="U45" i="182"/>
  <c r="AI45" i="182" s="1"/>
  <c r="T45" i="182"/>
  <c r="AH45" i="182" s="1"/>
  <c r="S45" i="182"/>
  <c r="R45" i="182"/>
  <c r="AF45" i="182" s="1"/>
  <c r="Q45" i="182"/>
  <c r="AE45" i="182" s="1"/>
  <c r="AF44" i="182"/>
  <c r="AD44" i="182"/>
  <c r="AC44" i="182"/>
  <c r="AB44" i="182"/>
  <c r="AA44" i="182"/>
  <c r="Z44" i="182"/>
  <c r="Y44" i="182"/>
  <c r="X44" i="182"/>
  <c r="W44" i="182"/>
  <c r="V44" i="182"/>
  <c r="U44" i="182"/>
  <c r="AI44" i="182" s="1"/>
  <c r="T44" i="182"/>
  <c r="AH44" i="182" s="1"/>
  <c r="S44" i="182"/>
  <c r="AG44" i="182" s="1"/>
  <c r="R44" i="182"/>
  <c r="Q44" i="182"/>
  <c r="AE44" i="182" s="1"/>
  <c r="AI43" i="182"/>
  <c r="AE43" i="182"/>
  <c r="AD43" i="182"/>
  <c r="AC43" i="182"/>
  <c r="AB43" i="182"/>
  <c r="AA43" i="182"/>
  <c r="Z43" i="182"/>
  <c r="Y43" i="182"/>
  <c r="X43" i="182"/>
  <c r="W43" i="182"/>
  <c r="V43" i="182"/>
  <c r="U43" i="182"/>
  <c r="T43" i="182"/>
  <c r="AH43" i="182" s="1"/>
  <c r="S43" i="182"/>
  <c r="AG43" i="182" s="1"/>
  <c r="R43" i="182"/>
  <c r="AF43" i="182" s="1"/>
  <c r="Q43" i="182"/>
  <c r="AH42" i="182"/>
  <c r="AD42" i="182"/>
  <c r="AC42" i="182"/>
  <c r="AB42" i="182"/>
  <c r="AA42" i="182"/>
  <c r="Z42" i="182"/>
  <c r="Y42" i="182"/>
  <c r="X42" i="182"/>
  <c r="W42" i="182"/>
  <c r="V42" i="182"/>
  <c r="U42" i="182"/>
  <c r="AI42" i="182" s="1"/>
  <c r="T42" i="182"/>
  <c r="S42" i="182"/>
  <c r="AG42" i="182" s="1"/>
  <c r="R42" i="182"/>
  <c r="AF42" i="182" s="1"/>
  <c r="Q42" i="182"/>
  <c r="AE42" i="182" s="1"/>
  <c r="AG41" i="182"/>
  <c r="AF41" i="182"/>
  <c r="AD41" i="182"/>
  <c r="AC41" i="182"/>
  <c r="AB41" i="182"/>
  <c r="AA41" i="182"/>
  <c r="Z41" i="182"/>
  <c r="Y41" i="182"/>
  <c r="X41" i="182"/>
  <c r="W41" i="182"/>
  <c r="V41" i="182"/>
  <c r="U41" i="182"/>
  <c r="AI41" i="182" s="1"/>
  <c r="T41" i="182"/>
  <c r="AH41" i="182" s="1"/>
  <c r="S41" i="182"/>
  <c r="R41" i="182"/>
  <c r="Q41" i="182"/>
  <c r="AE41" i="182" s="1"/>
  <c r="AI40" i="182"/>
  <c r="AF40" i="182"/>
  <c r="AE40" i="182"/>
  <c r="AD40" i="182"/>
  <c r="AC40" i="182"/>
  <c r="AB40" i="182"/>
  <c r="AA40" i="182"/>
  <c r="Z40" i="182"/>
  <c r="Y40" i="182"/>
  <c r="X40" i="182"/>
  <c r="W40" i="182"/>
  <c r="V40" i="182"/>
  <c r="U40" i="182"/>
  <c r="T40" i="182"/>
  <c r="AH40" i="182" s="1"/>
  <c r="S40" i="182"/>
  <c r="AG40" i="182" s="1"/>
  <c r="R40" i="182"/>
  <c r="Q40" i="182"/>
  <c r="AI39" i="182"/>
  <c r="AH39" i="182"/>
  <c r="AE39" i="182"/>
  <c r="AD39" i="182"/>
  <c r="AC39" i="182"/>
  <c r="AB39" i="182"/>
  <c r="AA39" i="182"/>
  <c r="Z39" i="182"/>
  <c r="Y39" i="182"/>
  <c r="X39" i="182"/>
  <c r="W39" i="182"/>
  <c r="V39" i="182"/>
  <c r="U39" i="182"/>
  <c r="T39" i="182"/>
  <c r="S39" i="182"/>
  <c r="AG39" i="182" s="1"/>
  <c r="R39" i="182"/>
  <c r="AF39" i="182" s="1"/>
  <c r="Q39" i="182"/>
  <c r="AH38" i="182"/>
  <c r="AG38" i="182"/>
  <c r="AD38" i="182"/>
  <c r="AC38" i="182"/>
  <c r="AB38" i="182"/>
  <c r="AA38" i="182"/>
  <c r="Z38" i="182"/>
  <c r="Y38" i="182"/>
  <c r="X38" i="182"/>
  <c r="W38" i="182"/>
  <c r="V38" i="182"/>
  <c r="U38" i="182"/>
  <c r="AI38" i="182" s="1"/>
  <c r="T38" i="182"/>
  <c r="S38" i="182"/>
  <c r="R38" i="182"/>
  <c r="AF38" i="182" s="1"/>
  <c r="Q38" i="182"/>
  <c r="AE38" i="182" s="1"/>
  <c r="AG37" i="182"/>
  <c r="AF37" i="182"/>
  <c r="AD37" i="182"/>
  <c r="AC37" i="182"/>
  <c r="AB37" i="182"/>
  <c r="AA37" i="182"/>
  <c r="Z37" i="182"/>
  <c r="Y37" i="182"/>
  <c r="X37" i="182"/>
  <c r="W37" i="182"/>
  <c r="V37" i="182"/>
  <c r="U37" i="182"/>
  <c r="AI37" i="182" s="1"/>
  <c r="T37" i="182"/>
  <c r="AH37" i="182" s="1"/>
  <c r="S37" i="182"/>
  <c r="R37" i="182"/>
  <c r="Q37" i="182"/>
  <c r="AE37" i="182" s="1"/>
  <c r="AI36" i="182"/>
  <c r="AF36" i="182"/>
  <c r="AE36" i="182"/>
  <c r="AD36" i="182"/>
  <c r="AC36" i="182"/>
  <c r="AB36" i="182"/>
  <c r="AA36" i="182"/>
  <c r="Z36" i="182"/>
  <c r="Y36" i="182"/>
  <c r="X36" i="182"/>
  <c r="W36" i="182"/>
  <c r="V36" i="182"/>
  <c r="U36" i="182"/>
  <c r="T36" i="182"/>
  <c r="AH36" i="182" s="1"/>
  <c r="S36" i="182"/>
  <c r="AG36" i="182" s="1"/>
  <c r="R36" i="182"/>
  <c r="Q36" i="182"/>
  <c r="AI35" i="182"/>
  <c r="AH35" i="182"/>
  <c r="AE35" i="182"/>
  <c r="AD35" i="182"/>
  <c r="AC35" i="182"/>
  <c r="AB35" i="182"/>
  <c r="AA35" i="182"/>
  <c r="Z35" i="182"/>
  <c r="Y35" i="182"/>
  <c r="X35" i="182"/>
  <c r="W35" i="182"/>
  <c r="V35" i="182"/>
  <c r="U35" i="182"/>
  <c r="T35" i="182"/>
  <c r="S35" i="182"/>
  <c r="AG35" i="182" s="1"/>
  <c r="R35" i="182"/>
  <c r="AF35" i="182" s="1"/>
  <c r="Q35" i="182"/>
  <c r="AH34" i="182"/>
  <c r="AD34" i="182"/>
  <c r="AC34" i="182"/>
  <c r="AB34" i="182"/>
  <c r="AA34" i="182"/>
  <c r="Z34" i="182"/>
  <c r="Y34" i="182"/>
  <c r="X34" i="182"/>
  <c r="W34" i="182"/>
  <c r="V34" i="182"/>
  <c r="U34" i="182"/>
  <c r="AI34" i="182" s="1"/>
  <c r="T34" i="182"/>
  <c r="S34" i="182"/>
  <c r="AG34" i="182" s="1"/>
  <c r="R34" i="182"/>
  <c r="AF34" i="182" s="1"/>
  <c r="Q34" i="182"/>
  <c r="AE34" i="182" s="1"/>
  <c r="AG33" i="182"/>
  <c r="AD33" i="182"/>
  <c r="AC33" i="182"/>
  <c r="AB33" i="182"/>
  <c r="AA33" i="182"/>
  <c r="Z33" i="182"/>
  <c r="Y33" i="182"/>
  <c r="X33" i="182"/>
  <c r="W33" i="182"/>
  <c r="V33" i="182"/>
  <c r="U33" i="182"/>
  <c r="AI33" i="182" s="1"/>
  <c r="T33" i="182"/>
  <c r="AH33" i="182" s="1"/>
  <c r="S33" i="182"/>
  <c r="R33" i="182"/>
  <c r="AF33" i="182" s="1"/>
  <c r="Q33" i="182"/>
  <c r="AE33" i="182" s="1"/>
  <c r="AF32" i="182"/>
  <c r="AD32" i="182"/>
  <c r="AC32" i="182"/>
  <c r="AB32" i="182"/>
  <c r="AA32" i="182"/>
  <c r="Z32" i="182"/>
  <c r="Y32" i="182"/>
  <c r="X32" i="182"/>
  <c r="W32" i="182"/>
  <c r="V32" i="182"/>
  <c r="U32" i="182"/>
  <c r="AI32" i="182" s="1"/>
  <c r="T32" i="182"/>
  <c r="AH32" i="182" s="1"/>
  <c r="S32" i="182"/>
  <c r="AG32" i="182" s="1"/>
  <c r="R32" i="182"/>
  <c r="Q32" i="182"/>
  <c r="AE32" i="182" s="1"/>
  <c r="AI31" i="182"/>
  <c r="AE31" i="182"/>
  <c r="AD31" i="182"/>
  <c r="AC31" i="182"/>
  <c r="AB31" i="182"/>
  <c r="AA31" i="182"/>
  <c r="Z31" i="182"/>
  <c r="Y31" i="182"/>
  <c r="X31" i="182"/>
  <c r="W31" i="182"/>
  <c r="V31" i="182"/>
  <c r="U31" i="182"/>
  <c r="T31" i="182"/>
  <c r="AH31" i="182" s="1"/>
  <c r="S31" i="182"/>
  <c r="AG31" i="182" s="1"/>
  <c r="R31" i="182"/>
  <c r="AF31" i="182" s="1"/>
  <c r="Q31" i="182"/>
  <c r="AH30" i="182"/>
  <c r="AD30" i="182"/>
  <c r="AC30" i="182"/>
  <c r="AB30" i="182"/>
  <c r="AA30" i="182"/>
  <c r="Z30" i="182"/>
  <c r="Y30" i="182"/>
  <c r="X30" i="182"/>
  <c r="W30" i="182"/>
  <c r="V30" i="182"/>
  <c r="U30" i="182"/>
  <c r="AI30" i="182" s="1"/>
  <c r="T30" i="182"/>
  <c r="S30" i="182"/>
  <c r="AG30" i="182" s="1"/>
  <c r="R30" i="182"/>
  <c r="AF30" i="182" s="1"/>
  <c r="Q30" i="182"/>
  <c r="AE30" i="182" s="1"/>
  <c r="AG29" i="182"/>
  <c r="AD29" i="182"/>
  <c r="AC29" i="182"/>
  <c r="AB29" i="182"/>
  <c r="AA29" i="182"/>
  <c r="Z29" i="182"/>
  <c r="Y29" i="182"/>
  <c r="X29" i="182"/>
  <c r="W29" i="182"/>
  <c r="V29" i="182"/>
  <c r="U29" i="182"/>
  <c r="AI29" i="182" s="1"/>
  <c r="T29" i="182"/>
  <c r="AH29" i="182" s="1"/>
  <c r="S29" i="182"/>
  <c r="R29" i="182"/>
  <c r="AF29" i="182" s="1"/>
  <c r="Q29" i="182"/>
  <c r="AE29" i="182" s="1"/>
  <c r="AF28" i="182"/>
  <c r="AD28" i="182"/>
  <c r="AC28" i="182"/>
  <c r="AB28" i="182"/>
  <c r="AA28" i="182"/>
  <c r="Z28" i="182"/>
  <c r="Y28" i="182"/>
  <c r="X28" i="182"/>
  <c r="W28" i="182"/>
  <c r="V28" i="182"/>
  <c r="U28" i="182"/>
  <c r="AI28" i="182" s="1"/>
  <c r="T28" i="182"/>
  <c r="AH28" i="182" s="1"/>
  <c r="S28" i="182"/>
  <c r="AG28" i="182" s="1"/>
  <c r="R28" i="182"/>
  <c r="Q28" i="182"/>
  <c r="AE28" i="182" s="1"/>
  <c r="AI27" i="182"/>
  <c r="AE27" i="182"/>
  <c r="AD27" i="182"/>
  <c r="AC27" i="182"/>
  <c r="AB27" i="182"/>
  <c r="AA27" i="182"/>
  <c r="Z27" i="182"/>
  <c r="Y27" i="182"/>
  <c r="X27" i="182"/>
  <c r="W27" i="182"/>
  <c r="V27" i="182"/>
  <c r="U27" i="182"/>
  <c r="T27" i="182"/>
  <c r="AH27" i="182" s="1"/>
  <c r="S27" i="182"/>
  <c r="AG27" i="182" s="1"/>
  <c r="R27" i="182"/>
  <c r="AF27" i="182" s="1"/>
  <c r="Q27" i="182"/>
  <c r="AH26" i="182"/>
  <c r="AD26" i="182"/>
  <c r="AC26" i="182"/>
  <c r="AB26" i="182"/>
  <c r="AA26" i="182"/>
  <c r="Z26" i="182"/>
  <c r="Y26" i="182"/>
  <c r="X26" i="182"/>
  <c r="W26" i="182"/>
  <c r="V26" i="182"/>
  <c r="U26" i="182"/>
  <c r="AI26" i="182" s="1"/>
  <c r="T26" i="182"/>
  <c r="S26" i="182"/>
  <c r="AG26" i="182" s="1"/>
  <c r="R26" i="182"/>
  <c r="AF26" i="182" s="1"/>
  <c r="Q26" i="182"/>
  <c r="AE26" i="182" s="1"/>
  <c r="AG25" i="182"/>
  <c r="AD25" i="182"/>
  <c r="AC25" i="182"/>
  <c r="AB25" i="182"/>
  <c r="AA25" i="182"/>
  <c r="Z25" i="182"/>
  <c r="Y25" i="182"/>
  <c r="X25" i="182"/>
  <c r="W25" i="182"/>
  <c r="V25" i="182"/>
  <c r="U25" i="182"/>
  <c r="AI25" i="182" s="1"/>
  <c r="T25" i="182"/>
  <c r="AH25" i="182" s="1"/>
  <c r="S25" i="182"/>
  <c r="R25" i="182"/>
  <c r="AF25" i="182" s="1"/>
  <c r="Q25" i="182"/>
  <c r="AE25" i="182" s="1"/>
  <c r="AF24" i="182"/>
  <c r="AD24" i="182"/>
  <c r="AC24" i="182"/>
  <c r="AB24" i="182"/>
  <c r="AA24" i="182"/>
  <c r="Z24" i="182"/>
  <c r="Y24" i="182"/>
  <c r="X24" i="182"/>
  <c r="W24" i="182"/>
  <c r="V24" i="182"/>
  <c r="U24" i="182"/>
  <c r="AI24" i="182" s="1"/>
  <c r="T24" i="182"/>
  <c r="AH24" i="182" s="1"/>
  <c r="S24" i="182"/>
  <c r="AG24" i="182" s="1"/>
  <c r="R24" i="182"/>
  <c r="Q24" i="182"/>
  <c r="AE24" i="182" s="1"/>
  <c r="AI23" i="182"/>
  <c r="AE23" i="182"/>
  <c r="AD23" i="182"/>
  <c r="AC23" i="182"/>
  <c r="AB23" i="182"/>
  <c r="AA23" i="182"/>
  <c r="Z23" i="182"/>
  <c r="Y23" i="182"/>
  <c r="X23" i="182"/>
  <c r="W23" i="182"/>
  <c r="V23" i="182"/>
  <c r="U23" i="182"/>
  <c r="T23" i="182"/>
  <c r="AH23" i="182" s="1"/>
  <c r="S23" i="182"/>
  <c r="AG23" i="182" s="1"/>
  <c r="R23" i="182"/>
  <c r="AF23" i="182" s="1"/>
  <c r="Q23" i="182"/>
  <c r="AH22" i="182"/>
  <c r="AD22" i="182"/>
  <c r="AC22" i="182"/>
  <c r="AB22" i="182"/>
  <c r="AA22" i="182"/>
  <c r="Z22" i="182"/>
  <c r="Y22" i="182"/>
  <c r="X22" i="182"/>
  <c r="W22" i="182"/>
  <c r="V22" i="182"/>
  <c r="U22" i="182"/>
  <c r="AI22" i="182" s="1"/>
  <c r="T22" i="182"/>
  <c r="S22" i="182"/>
  <c r="AG22" i="182" s="1"/>
  <c r="R22" i="182"/>
  <c r="AF22" i="182" s="1"/>
  <c r="Q22" i="182"/>
  <c r="AE22" i="182" s="1"/>
  <c r="AG21" i="182"/>
  <c r="AD21" i="182"/>
  <c r="AC21" i="182"/>
  <c r="AB21" i="182"/>
  <c r="AA21" i="182"/>
  <c r="Z21" i="182"/>
  <c r="Y21" i="182"/>
  <c r="X21" i="182"/>
  <c r="W21" i="182"/>
  <c r="V21" i="182"/>
  <c r="U21" i="182"/>
  <c r="AI21" i="182" s="1"/>
  <c r="T21" i="182"/>
  <c r="AH21" i="182" s="1"/>
  <c r="S21" i="182"/>
  <c r="R21" i="182"/>
  <c r="AF21" i="182" s="1"/>
  <c r="Q21" i="182"/>
  <c r="AE21" i="182" s="1"/>
  <c r="AF20" i="182"/>
  <c r="AD20" i="182"/>
  <c r="AC20" i="182"/>
  <c r="AB20" i="182"/>
  <c r="AA20" i="182"/>
  <c r="Z20" i="182"/>
  <c r="Y20" i="182"/>
  <c r="X20" i="182"/>
  <c r="W20" i="182"/>
  <c r="V20" i="182"/>
  <c r="U20" i="182"/>
  <c r="AI20" i="182" s="1"/>
  <c r="T20" i="182"/>
  <c r="AH20" i="182" s="1"/>
  <c r="S20" i="182"/>
  <c r="AG20" i="182" s="1"/>
  <c r="R20" i="182"/>
  <c r="Q20" i="182"/>
  <c r="AE20" i="182" s="1"/>
  <c r="AI19" i="182"/>
  <c r="AE19" i="182"/>
  <c r="AD19" i="182"/>
  <c r="AC19" i="182"/>
  <c r="AB19" i="182"/>
  <c r="AA19" i="182"/>
  <c r="Z19" i="182"/>
  <c r="Y19" i="182"/>
  <c r="X19" i="182"/>
  <c r="W19" i="182"/>
  <c r="V19" i="182"/>
  <c r="U19" i="182"/>
  <c r="T19" i="182"/>
  <c r="AH19" i="182" s="1"/>
  <c r="S19" i="182"/>
  <c r="AG19" i="182" s="1"/>
  <c r="R19" i="182"/>
  <c r="AF19" i="182" s="1"/>
  <c r="Q19" i="182"/>
  <c r="AH18" i="182"/>
  <c r="AD18" i="182"/>
  <c r="AC18" i="182"/>
  <c r="AB18" i="182"/>
  <c r="AA18" i="182"/>
  <c r="Z18" i="182"/>
  <c r="Y18" i="182"/>
  <c r="X18" i="182"/>
  <c r="W18" i="182"/>
  <c r="V18" i="182"/>
  <c r="U18" i="182"/>
  <c r="AI18" i="182" s="1"/>
  <c r="T18" i="182"/>
  <c r="S18" i="182"/>
  <c r="AG18" i="182" s="1"/>
  <c r="R18" i="182"/>
  <c r="AF18" i="182" s="1"/>
  <c r="Q18" i="182"/>
  <c r="AE18" i="182" s="1"/>
  <c r="AG17" i="182"/>
  <c r="AD17" i="182"/>
  <c r="AC17" i="182"/>
  <c r="AB17" i="182"/>
  <c r="AA17" i="182"/>
  <c r="Z17" i="182"/>
  <c r="Y17" i="182"/>
  <c r="X17" i="182"/>
  <c r="W17" i="182"/>
  <c r="V17" i="182"/>
  <c r="U17" i="182"/>
  <c r="AI17" i="182" s="1"/>
  <c r="T17" i="182"/>
  <c r="AH17" i="182" s="1"/>
  <c r="S17" i="182"/>
  <c r="R17" i="182"/>
  <c r="AF17" i="182" s="1"/>
  <c r="Q17" i="182"/>
  <c r="AE17" i="182" s="1"/>
  <c r="AF16" i="182"/>
  <c r="AD16" i="182"/>
  <c r="AC16" i="182"/>
  <c r="AB16" i="182"/>
  <c r="AA16" i="182"/>
  <c r="Z16" i="182"/>
  <c r="Y16" i="182"/>
  <c r="X16" i="182"/>
  <c r="W16" i="182"/>
  <c r="V16" i="182"/>
  <c r="U16" i="182"/>
  <c r="AI16" i="182" s="1"/>
  <c r="T16" i="182"/>
  <c r="AH16" i="182" s="1"/>
  <c r="S16" i="182"/>
  <c r="AG16" i="182" s="1"/>
  <c r="R16" i="182"/>
  <c r="Q16" i="182"/>
  <c r="AE16" i="182" s="1"/>
  <c r="AI15" i="182"/>
  <c r="AE15" i="182"/>
  <c r="AD15" i="182"/>
  <c r="AC15" i="182"/>
  <c r="AB15" i="182"/>
  <c r="AA15" i="182"/>
  <c r="Z15" i="182"/>
  <c r="Y15" i="182"/>
  <c r="X15" i="182"/>
  <c r="W15" i="182"/>
  <c r="V15" i="182"/>
  <c r="U15" i="182"/>
  <c r="T15" i="182"/>
  <c r="AH15" i="182" s="1"/>
  <c r="S15" i="182"/>
  <c r="AG15" i="182" s="1"/>
  <c r="R15" i="182"/>
  <c r="AF15" i="182" s="1"/>
  <c r="Q15" i="182"/>
  <c r="AH14" i="182"/>
  <c r="AD14" i="182"/>
  <c r="AC14" i="182"/>
  <c r="AB14" i="182"/>
  <c r="AA14" i="182"/>
  <c r="Z14" i="182"/>
  <c r="Y14" i="182"/>
  <c r="X14" i="182"/>
  <c r="W14" i="182"/>
  <c r="V14" i="182"/>
  <c r="U14" i="182"/>
  <c r="AI14" i="182" s="1"/>
  <c r="T14" i="182"/>
  <c r="S14" i="182"/>
  <c r="AG14" i="182" s="1"/>
  <c r="R14" i="182"/>
  <c r="AF14" i="182" s="1"/>
  <c r="Q14" i="182"/>
  <c r="AE14" i="182" s="1"/>
  <c r="AG13" i="182"/>
  <c r="AD13" i="182"/>
  <c r="AC13" i="182"/>
  <c r="AB13" i="182"/>
  <c r="AA13" i="182"/>
  <c r="Z13" i="182"/>
  <c r="Y13" i="182"/>
  <c r="X13" i="182"/>
  <c r="W13" i="182"/>
  <c r="V13" i="182"/>
  <c r="U13" i="182"/>
  <c r="AI13" i="182" s="1"/>
  <c r="T13" i="182"/>
  <c r="AH13" i="182" s="1"/>
  <c r="S13" i="182"/>
  <c r="R13" i="182"/>
  <c r="AF13" i="182" s="1"/>
  <c r="Q13" i="182"/>
  <c r="AE13" i="182" s="1"/>
  <c r="AF12" i="182"/>
  <c r="AD12" i="182"/>
  <c r="AC12" i="182"/>
  <c r="AB12" i="182"/>
  <c r="AA12" i="182"/>
  <c r="Z12" i="182"/>
  <c r="Y12" i="182"/>
  <c r="X12" i="182"/>
  <c r="W12" i="182"/>
  <c r="V12" i="182"/>
  <c r="U12" i="182"/>
  <c r="AI12" i="182" s="1"/>
  <c r="T12" i="182"/>
  <c r="AH12" i="182" s="1"/>
  <c r="S12" i="182"/>
  <c r="AG12" i="182" s="1"/>
  <c r="R12" i="182"/>
  <c r="Q12" i="182"/>
  <c r="AE12" i="182" s="1"/>
  <c r="AI11" i="182"/>
  <c r="AE11" i="182"/>
  <c r="AD11" i="182"/>
  <c r="AC11" i="182"/>
  <c r="AB11" i="182"/>
  <c r="AA11" i="182"/>
  <c r="Z11" i="182"/>
  <c r="Y11" i="182"/>
  <c r="X11" i="182"/>
  <c r="W11" i="182"/>
  <c r="V11" i="182"/>
  <c r="U11" i="182"/>
  <c r="T11" i="182"/>
  <c r="AH11" i="182" s="1"/>
  <c r="S11" i="182"/>
  <c r="AG11" i="182" s="1"/>
  <c r="R11" i="182"/>
  <c r="AF11" i="182" s="1"/>
  <c r="Q11" i="182"/>
  <c r="AH10" i="182"/>
  <c r="AD10" i="182"/>
  <c r="AC10" i="182"/>
  <c r="AB10" i="182"/>
  <c r="AA10" i="182"/>
  <c r="Z10" i="182"/>
  <c r="Y10" i="182"/>
  <c r="X10" i="182"/>
  <c r="W10" i="182"/>
  <c r="V10" i="182"/>
  <c r="U10" i="182"/>
  <c r="AI10" i="182" s="1"/>
  <c r="T10" i="182"/>
  <c r="S10" i="182"/>
  <c r="AG10" i="182" s="1"/>
  <c r="R10" i="182"/>
  <c r="AF10" i="182" s="1"/>
  <c r="Q10" i="182"/>
  <c r="AE10" i="182" s="1"/>
  <c r="AG9" i="182"/>
  <c r="AD9" i="182"/>
  <c r="AC9" i="182"/>
  <c r="AB9" i="182"/>
  <c r="AA9" i="182"/>
  <c r="Z9" i="182"/>
  <c r="Y9" i="182"/>
  <c r="X9" i="182"/>
  <c r="W9" i="182"/>
  <c r="V9" i="182"/>
  <c r="U9" i="182"/>
  <c r="AI9" i="182" s="1"/>
  <c r="T9" i="182"/>
  <c r="AH9" i="182" s="1"/>
  <c r="S9" i="182"/>
  <c r="R9" i="182"/>
  <c r="AF9" i="182" s="1"/>
  <c r="Q9" i="182"/>
  <c r="AE9" i="182" s="1"/>
  <c r="K41" i="168" l="1"/>
  <c r="J41" i="168"/>
  <c r="I41" i="168"/>
  <c r="H41" i="168"/>
  <c r="G41" i="168"/>
  <c r="F41" i="168"/>
  <c r="E41" i="168"/>
  <c r="D41" i="168"/>
  <c r="C41" i="168"/>
  <c r="K28" i="168"/>
  <c r="J28" i="168"/>
  <c r="I28" i="168"/>
  <c r="H28" i="168"/>
  <c r="G28" i="168"/>
  <c r="F28" i="168"/>
  <c r="E28" i="168"/>
  <c r="D28" i="168"/>
  <c r="C28" i="168"/>
  <c r="K15" i="168"/>
  <c r="J15" i="168"/>
  <c r="I15" i="168"/>
  <c r="H15" i="168"/>
  <c r="G15" i="168"/>
  <c r="F15" i="168"/>
  <c r="E15" i="168"/>
  <c r="D15" i="168"/>
  <c r="C15" i="168"/>
  <c r="K54" i="167"/>
  <c r="J54" i="167"/>
  <c r="I54" i="167"/>
  <c r="H54" i="167"/>
  <c r="G54" i="167"/>
  <c r="F54" i="167"/>
  <c r="E54" i="167"/>
  <c r="D54" i="167"/>
  <c r="C54" i="167"/>
  <c r="K41" i="167"/>
  <c r="J41" i="167"/>
  <c r="I41" i="167"/>
  <c r="H41" i="167"/>
  <c r="G41" i="167"/>
  <c r="F41" i="167"/>
  <c r="E41" i="167"/>
  <c r="D41" i="167"/>
  <c r="C41" i="167"/>
  <c r="K28" i="167"/>
  <c r="J28" i="167"/>
  <c r="I28" i="167"/>
  <c r="H28" i="167"/>
  <c r="G28" i="167"/>
  <c r="F28" i="167"/>
  <c r="E28" i="167"/>
  <c r="D28" i="167"/>
  <c r="C28" i="167"/>
  <c r="K15" i="167"/>
  <c r="J15" i="167"/>
  <c r="I15" i="167"/>
  <c r="H15" i="167"/>
  <c r="G15" i="167"/>
  <c r="F15" i="167"/>
  <c r="E15" i="167"/>
  <c r="D15" i="167"/>
  <c r="C15" i="167"/>
  <c r="Q17" i="121" l="1"/>
  <c r="Q16" i="121" l="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<sst xmlns="http://schemas.openxmlformats.org/spreadsheetml/2006/main" count="2625" uniqueCount="1107">
  <si>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</si>
  <si>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</si>
  <si>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</si>
  <si>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</si>
  <si>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</si>
  <si>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</si>
  <si>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</si>
  <si>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</si>
  <si>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</si>
  <si>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</si>
  <si>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</si>
  <si>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</si>
  <si>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</si>
  <si>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</si>
  <si>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</si>
  <si>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</si>
  <si>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</si>
  <si>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</si>
  <si>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Опис</t>
  </si>
  <si>
    <t>Побарувања врз основа на провизии и надоместоци</t>
  </si>
  <si>
    <t>АКТИВА</t>
  </si>
  <si>
    <t>ПАСИВА</t>
  </si>
  <si>
    <t>Резервен фонд</t>
  </si>
  <si>
    <t>Ревалоризациски резерви</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</si>
  <si>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</si>
  <si>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</si>
  <si>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</si>
  <si>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</si>
  <si>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</si>
  <si>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</si>
  <si>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ВГРАДЕНИ ДЕРИВАТИ И ДЕРИВАТНИ СРЕДСТВА ЧУВАНИ ЗА УПРАВУВАЊЕ СО РИЗИК</t>
  </si>
  <si>
    <t>Депозити кај централната банка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</si>
  <si>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</si>
  <si>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</si>
  <si>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</si>
  <si>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</si>
  <si>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</si>
  <si>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</si>
  <si>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</si>
  <si>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</si>
  <si>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</si>
  <si>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</si>
  <si>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</si>
  <si>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Исправка на вредноста (оштетување на средствата) на кредитите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</si>
  <si>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</si>
  <si>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</si>
  <si>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</si>
  <si>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</si>
  <si>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</si>
  <si>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</si>
  <si>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</si>
  <si>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</si>
  <si>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</si>
  <si>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</si>
  <si>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</si>
  <si>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</si>
  <si>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</si>
  <si>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</si>
  <si>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</si>
  <si>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</si>
  <si>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</si>
  <si>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</si>
  <si>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</si>
  <si>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</si>
  <si>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</si>
  <si>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</si>
  <si>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</si>
  <si>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</si>
  <si>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</si>
  <si>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</si>
  <si>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</si>
  <si>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</si>
  <si>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</si>
  <si>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</si>
  <si>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</si>
  <si>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</si>
  <si>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Негативни салда на тековните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</si>
  <si>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</si>
  <si>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</si>
  <si>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</si>
  <si>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</si>
  <si>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</si>
  <si>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</si>
  <si>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</si>
  <si>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</si>
  <si>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</si>
  <si>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</si>
  <si>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</si>
  <si>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</si>
  <si>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</si>
  <si>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</si>
  <si>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</si>
  <si>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</si>
  <si>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</si>
  <si>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</si>
  <si>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</si>
  <si>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</si>
  <si>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</si>
  <si>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</si>
  <si>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</si>
  <si>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</si>
  <si>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</si>
  <si>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</si>
  <si>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</si>
  <si>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</si>
  <si>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</si>
  <si>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</si>
  <si>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</si>
  <si>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</si>
  <si>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</si>
  <si>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</si>
  <si>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</si>
  <si>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</si>
  <si>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</si>
  <si>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</si>
  <si>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</si>
  <si>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</si>
  <si>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</si>
  <si>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</si>
  <si>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</si>
  <si>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</si>
  <si>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</si>
  <si>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</si>
  <si>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</si>
  <si>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</si>
  <si>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БИЛАНС НА СОСТОЈБА - ПАСИВА</t>
  </si>
  <si>
    <t>Деривати во странска валута чувани за тргување</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</si>
  <si>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</si>
  <si>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</si>
  <si>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</si>
  <si>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</si>
  <si>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</si>
  <si>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</si>
  <si>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</si>
  <si>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</si>
  <si>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</si>
  <si>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</si>
  <si>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</si>
  <si>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</si>
  <si>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</si>
  <si>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</si>
  <si>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</si>
  <si>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</si>
  <si>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</si>
  <si>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</si>
  <si>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</si>
  <si>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</si>
  <si>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</si>
  <si>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</si>
  <si>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</si>
  <si>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</si>
  <si>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</si>
  <si>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</si>
  <si>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</si>
  <si>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</si>
  <si>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</si>
  <si>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</si>
  <si>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</si>
  <si>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</si>
  <si>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</si>
  <si>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</si>
  <si>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</si>
  <si>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</si>
  <si>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</si>
  <si>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</si>
  <si>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</si>
  <si>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</si>
  <si>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</si>
  <si>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</si>
  <si>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</si>
  <si>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</si>
  <si>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</si>
  <si>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</si>
  <si>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</si>
  <si>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</si>
  <si>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</si>
  <si>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</si>
  <si>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</si>
  <si>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</si>
  <si>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</si>
  <si>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</si>
  <si>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</si>
  <si>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</si>
  <si>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</si>
  <si>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</si>
  <si>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</si>
  <si>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</si>
  <si>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</si>
  <si>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</si>
  <si>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</si>
  <si>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</si>
  <si>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</si>
  <si>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</si>
  <si>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</si>
  <si>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</si>
  <si>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</si>
  <si>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</si>
  <si>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</si>
  <si>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</si>
  <si>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</si>
  <si>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</si>
  <si>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</si>
  <si>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</si>
  <si>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</si>
  <si>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</si>
  <si>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</si>
  <si>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</si>
  <si>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</si>
  <si>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</si>
  <si>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</si>
  <si>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</si>
  <si>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</si>
  <si>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</si>
  <si>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</si>
  <si>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</si>
  <si>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</si>
  <si>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</si>
  <si>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</si>
  <si>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</si>
  <si>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</si>
  <si>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</si>
  <si>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</si>
  <si>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</si>
  <si>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</si>
  <si>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</si>
  <si>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</si>
  <si>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</si>
  <si>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</si>
  <si>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</si>
  <si>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</si>
  <si>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</si>
  <si>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</si>
  <si>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</si>
  <si>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</si>
  <si>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</si>
  <si>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</si>
  <si>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</si>
  <si>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</si>
  <si>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</si>
  <si>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</si>
  <si>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</si>
  <si>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</si>
  <si>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</si>
  <si>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</si>
  <si>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</si>
  <si>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</si>
  <si>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</si>
  <si>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</si>
  <si>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</si>
  <si>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</si>
  <si>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</si>
  <si>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</si>
  <si>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</si>
  <si>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</si>
  <si>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</si>
  <si>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</si>
  <si>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</si>
  <si>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</si>
  <si>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</si>
  <si>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</si>
  <si>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</si>
  <si>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</si>
  <si>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</si>
  <si>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</si>
  <si>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</si>
  <si>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</si>
  <si>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</si>
  <si>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</si>
  <si>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</si>
  <si>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</si>
  <si>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</si>
  <si>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</si>
  <si>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</si>
  <si>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Анекс бр.9</t>
  </si>
  <si>
    <t>Анекс бр.11</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</si>
  <si>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</si>
  <si>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</si>
  <si>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</si>
  <si>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</si>
  <si>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</si>
  <si>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</si>
  <si>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</si>
  <si>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</si>
  <si>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</si>
  <si>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</si>
  <si>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</si>
  <si>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</si>
  <si>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</si>
  <si>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</si>
  <si>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</si>
  <si>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</si>
  <si>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Структура на депозитите на нефинансиски субјекти по групи банки</t>
  </si>
  <si>
    <t xml:space="preserve"> </t>
  </si>
  <si>
    <t>Структура на депозитите</t>
  </si>
  <si>
    <t>Денарски со валутна клаузула</t>
  </si>
  <si>
    <t>12.2017</t>
  </si>
  <si>
    <t>3.2018</t>
  </si>
  <si>
    <t>Квартална стапка на промена</t>
  </si>
  <si>
    <t>Учество во вкупниот квартален пораст на изложеноста на кредитен ризик</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</si>
  <si>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</si>
  <si>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</si>
  <si>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</si>
  <si>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6.2017</t>
  </si>
  <si>
    <t>9.2017</t>
  </si>
  <si>
    <t xml:space="preserve">Анекс бр.15 </t>
  </si>
  <si>
    <t>Квартална промена на депозитите на нефинансиските субјекти</t>
  </si>
  <si>
    <t>Состојба на крајот на каврталот ( во милиони денари)</t>
  </si>
  <si>
    <t>6.2018</t>
  </si>
  <si>
    <t>30.6.2018</t>
  </si>
  <si>
    <t>ХАРТИИ ОД ВРЕДНОСТ МЕРЕНИ ПО ОБЈЕКТИВНА ВРЕДНОСТ ПРЕКУ БИЛАНСОТ НА УСПЕХ (ВКЛУЧУВАЈЌИ ХАРТИИ ОД ВРЕДНОСТ ЗА ТРГУВАЊЕ)</t>
  </si>
  <si>
    <t>Хартии од вредност и други финансиски инструменти во денари мерени по објективна вредност преку биланост на успех</t>
  </si>
  <si>
    <t>Хартии од вредност и други финансиски инструменти во странска валута мерени по објективна вредност преку билансот на успех</t>
  </si>
  <si>
    <t>ДЕРИВАТИ МЕРЕНИ ПО ОБЈЕКТИВНАТА ВРЕДНОСТ ПРЕКУ БИЛАНСОТ НА УСПЕХ (ВКЛУЧУВАЈЌИ ЗА ТРГУВАЊЕ)</t>
  </si>
  <si>
    <t>Деривати мерени по објективната вредност преку билансот на успех</t>
  </si>
  <si>
    <t>ФИНАНСИСКИ СРЕДСТВА МЕРЕНИ ПО ОБЈЕТИВНА ВРЕДНОСТ ПРЕКУ БИЛАНСОТ НА УСПЕХ, ОПРЕДЕЛЕНИ КАКО ТАКВИ ПРИ ПОЧЕТНОТО ПРИЗНАВАЊЕ</t>
  </si>
  <si>
    <t>Хартии од вредност и други финансиски инструменти во денари мерени по објективна вредност преку билансот на успех, определени како такви при почетното признавање</t>
  </si>
  <si>
    <t>Дериватни средства во странска валута</t>
  </si>
  <si>
    <t>Деривати во странска валута чувани за управување со ризик</t>
  </si>
  <si>
    <t>ХАРТИИ ОД ВРЕДНОСТ МЕРЕНИ ПО АМОРТИЗИРАНА НАБАВНА ВРЕДНОСТ</t>
  </si>
  <si>
    <t>Инструменти на пазарот на пари мерени по амортизирана набавна вредност издадени од државата</t>
  </si>
  <si>
    <t>Инструменти на пазарот на пари мерени по амортизирана набавна вредност издадени од централната банка</t>
  </si>
  <si>
    <t>Останати должнички инструменти мерени по амортизирана набавна вредност издадени од државата</t>
  </si>
  <si>
    <t>ХАРТИИ ОД ВРЕДНОСТ МЕРЕНИ ПО ОБЈЕКТИВНА ВРЕДНОСТ ПРЕКУ ОСТАНАТА СЕОПФАТНА ДОБИВКА</t>
  </si>
  <si>
    <t>Инструменти на пазарот на пари мерени по објективна вредност преку останата сеопфатна добивка издадени од државата</t>
  </si>
  <si>
    <t>Инструменти на пазарот на пари мерени по објективна вредност преку останата сеопфатна добивка издадени од централната банка</t>
  </si>
  <si>
    <t>Останати должнички инструменти мерени по објективна вредност преку останата сеопфатна добивка издадени од државата</t>
  </si>
  <si>
    <t>Останати должнички инструменти мерени по објективна вредност преку останата сеопфатна добивка издадени од нерезиденти</t>
  </si>
  <si>
    <t>Сопственички инструменти мерени по објективна вредност преку останата сеопфатна добивка издадени од нефинансиски друштва</t>
  </si>
  <si>
    <t>Сопственички инструменти мерени по објективна вредност преку останата сеопфатна добивка издадени од банки и штедилници</t>
  </si>
  <si>
    <t>Сопственички инструменти мерени по објективна вредност преку останата сеопфатна добивка издадени од останати финансиски друштва</t>
  </si>
  <si>
    <t>Сопственички инструменти мерени по објективна вредност преку останата сеопфатна добивка издадени од нерезиденти</t>
  </si>
  <si>
    <t>ПЛАСМАНИ КАЈ ЦЕНТРАЛНАТА БАНКА МЕРЕНИ ПО АМОРТИЗИРАНА НАБАВНА ВРЕДНОСТ</t>
  </si>
  <si>
    <t xml:space="preserve">ПЛАСМАНИ ВО ФИНАНСИСКИ ДРУШТВА МЕРЕНИ ПО АМОРТИЗИРАНА НАБАВНА ВРЕДНОСТ </t>
  </si>
  <si>
    <t>Исправка на вредноста (оштетување на средствата) на кредитите на домашните банки</t>
  </si>
  <si>
    <t>Акумулирана амортизација на кредитите на штедилниците</t>
  </si>
  <si>
    <t>Акумулирана амортизација на кредитите на осигурителните друштва</t>
  </si>
  <si>
    <t>Кредити врз основа на кредитни картички и негативни салда на тековните сметки на финансиските институции - нерезиденти</t>
  </si>
  <si>
    <t>ПЛАСМАНИ ВО НЕФИНАНСИСКИТЕ СУБЈЕКТИ МЕРЕНИ ПО АМОРТИЗИРАНА НАБАВНА ВРЕДНОСТ</t>
  </si>
  <si>
    <t>Побарувања врз основа на откупени побарувања (факторинг и форфетирање) од нефинансиските друштва</t>
  </si>
  <si>
    <t>Акумулирана амортизација на побарувањата врз основа на откупени побарувања (факторинг и форфетирање) од нефинансиските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</si>
  <si>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нефинансиските друштва</t>
  </si>
  <si>
    <t>Групна исправка на вредноста за портфолиото на кредити и побарувања</t>
  </si>
  <si>
    <t xml:space="preserve">Интерни пресметковни односи </t>
  </si>
  <si>
    <t>Оштетување на нетековните средства коишто се чуваат за продажба</t>
  </si>
  <si>
    <t>КОМИСИОНО РАБОТЕЊЕ</t>
  </si>
  <si>
    <t xml:space="preserve">ОБВРСКИ ЗА ТРГУВАЊЕ И ФИНАНСИСКИ ОБВРСКИ МЕРЕНИ ПО ОБЈЕКТИВНА ВРЕДНОСТ ПРЕКУ БИЛАНСОТ НА УСПЕХ ОПРЕДЕЛЕНИ КАКО ТАКВИ ПРИ ПОЧЕТНОТО ПРИЗНАВАЊЕ </t>
  </si>
  <si>
    <t>Дериватни обврски чувани за управување со ризик</t>
  </si>
  <si>
    <t>Дериватни обврски во странска валута</t>
  </si>
  <si>
    <t>Депозити на пензиските фоднови</t>
  </si>
  <si>
    <t>Долгорочни депозити во странска валута на непрофитните институции коишто им служат на домаќинствата</t>
  </si>
  <si>
    <t>Обврски по репо-трансакции</t>
  </si>
  <si>
    <t>Субординирани обврски во денари со валутна клаузула</t>
  </si>
  <si>
    <t>Анекс бр. 2</t>
  </si>
  <si>
    <t>Анекс бр. 1</t>
  </si>
  <si>
    <t>30.9.2018</t>
  </si>
  <si>
    <t>9.2018</t>
  </si>
  <si>
    <t>Квартална промена
9.2018/6.2018</t>
  </si>
  <si>
    <t>Пораст 30.9.2018/     30.6.2018</t>
  </si>
  <si>
    <t>во илјади денари и во проценти</t>
  </si>
  <si>
    <t>Изложеност на кредитен ризик на 30.9.2018 година</t>
  </si>
  <si>
    <t>Изложеност на кредитен ризик на 30.6.2018 година</t>
  </si>
  <si>
    <t>Изложеност на кредитен ризик на 30.9.2017 година</t>
  </si>
  <si>
    <t>Апсолутна годишна промена на изложеноста на кредитен ризик</t>
  </si>
  <si>
    <t>Апсолутна квартална промена на изложеноста на кредитен ризик</t>
  </si>
  <si>
    <t>Индустрија*</t>
  </si>
  <si>
    <t>ВКУПНА ИЗЛОЖЕНОСТ НА КРЕДИТЕН РИЗИК **</t>
  </si>
  <si>
    <t xml:space="preserve">Забелешка: * Индустријата ја опфаќа преработувачката индустрија, вадењето руди и камен, снабдувањето со електрична енергија, гас, пареа и климатизација и снабдувањето со вода, отстранувањето на отпадни води и управувањето со отпадот и дејности за санација на околината. ** Вкупната изложеност на кредитен ризик, покрај изложеноста кон домаќинствата и нефинансиските друштва и другите клиенти, ги опфаќа и секторите: Финансиски дејности и дејности на осигурување, како и јавна управа и одбрана; задолжително социјално осигурување.  </t>
  </si>
  <si>
    <t>Промена 30.9.2018/30.6.2018</t>
  </si>
  <si>
    <t>БИЛАНС НА УСПЕХ</t>
  </si>
  <si>
    <t>Анекс бр.3</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</si>
  <si>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</si>
  <si>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</si>
  <si>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</si>
  <si>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</si>
  <si>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</si>
  <si>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</si>
  <si>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</si>
  <si>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</si>
  <si>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</si>
  <si>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</si>
  <si>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</si>
  <si>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</si>
  <si>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</si>
  <si>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</si>
  <si>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</si>
  <si>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</si>
  <si>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</si>
  <si>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</si>
  <si>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</si>
  <si>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</si>
  <si>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</si>
  <si>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</si>
  <si>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</si>
  <si>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државата - нерезиденти</t>
  </si>
  <si>
    <t>Приходи од камата од финансиските друштва - нерезиденти</t>
  </si>
  <si>
    <t>Приходи од камата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</si>
  <si>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</si>
  <si>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</si>
  <si>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</si>
  <si>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</si>
  <si>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</si>
  <si>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</si>
  <si>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за централната влада</t>
  </si>
  <si>
    <t>Расходи за камата за локалната самоуправа</t>
  </si>
  <si>
    <t>Расходи за камата за непрофитните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</si>
  <si>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</si>
  <si>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</si>
  <si>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</si>
  <si>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</si>
  <si>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</si>
  <si>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</si>
  <si>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</si>
  <si>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</si>
  <si>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</si>
  <si>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</si>
  <si>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</si>
  <si>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</si>
  <si>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</si>
  <si>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</si>
  <si>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</si>
  <si>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</si>
  <si>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</si>
  <si>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</si>
  <si>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</si>
  <si>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</si>
  <si>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ИНСТРУМЕНТИ МЕРЕНИ ПО ОБЈЕКТИВНА ВРЕДНОСТ ПРЕКУ БИЛАНСОТ НА УСПЕХ (ВКЛУЧУВАЈЌИ ЗА ТРГУВАЊЕ)</t>
  </si>
  <si>
    <t>Нето-приходи од средствата и обврските мерени по објективна вредност преку билансот на успех</t>
  </si>
  <si>
    <t>Остварени нето-приходи од средствата и обврските мерени по објективна вредност преку билансот на успех</t>
  </si>
  <si>
    <t>Неостварени нето-приходи од средствата и обврските мерени по објективна вредност преку билансот на успех</t>
  </si>
  <si>
    <t>Нето-приходи од дериватните средства и обврски мерени по објективна вредност преку билансот на успех</t>
  </si>
  <si>
    <t>Остварени нето-приходи од дериватните средства и обврски мерени по објективна вредност преку билансот на успех</t>
  </si>
  <si>
    <t>Неостварени нето-приходи од дериватните средства и обврски мерени по објективна вредност преку билансот на успех</t>
  </si>
  <si>
    <t>Приходи од дивиденди од средствата за тргување</t>
  </si>
  <si>
    <t>Нето каматен приход од финансиски средства и обврски чувани за тргување</t>
  </si>
  <si>
    <t>НЕТО-ПРИХОДИ ОД ДРУГИ ФИНАНСИСКИ ИНСТРУМЕНТИ МЕРЕНИ ПО ОБЈЕКТИВНА ВРЕДНОСТ ПРЕКУ БИЛАНСОТ НА УСПЕХ, ОПРЕДЕЛЕНИ КАКО ТАКВИ ПРИ ПОЧЕТНОТО ПРИЗНАВАЊЕ</t>
  </si>
  <si>
    <t>Нето-приходи од средствата и обврските мерени по објективна вредност преку билансот на успех, определени како такви при почетното признавање</t>
  </si>
  <si>
    <t>Неостварени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</si>
  <si>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</si>
  <si>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</si>
  <si>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</si>
  <si>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</si>
  <si>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</si>
  <si>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</si>
  <si>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</si>
  <si>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</si>
  <si>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мерени по објективна вредност преку останата сеопфатна добивка</t>
  </si>
  <si>
    <t>Капитални добивки остварени од продажба на средства</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</si>
  <si>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</si>
  <si>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</si>
  <si>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</si>
  <si>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</si>
  <si>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 И ПОСЕБНА РЕЗЕРВА ЗА ПОТЕНЦИЈАЛНИ КРЕДИТНИ ЗАГУБИ ОД ВОНБИЛАНСНА ИЗЛОЖЕНОСТ</t>
  </si>
  <si>
    <t>Исправка на вредноста (загуби поради оштетување) на финансиските средства и посебна резерва за вонбилансна изложеност</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</si>
  <si>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</si>
  <si>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</si>
  <si>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Посебна резерва за потенцијални кредитни загуби од вонбилансна изложеност</t>
  </si>
  <si>
    <t>Ослободување на исправката на вредноста (загуби поради оштетување) на финансиските средства и посебната резерва за вонбиласна изложеност</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</si>
  <si>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</si>
  <si>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</si>
  <si>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Ослободување на посебната резерва за потенцијални кредитни загуби од вонбилансна изложеност</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</si>
  <si>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</si>
  <si>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</si>
  <si>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</si>
  <si>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</si>
  <si>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</si>
  <si>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</si>
  <si>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</si>
  <si>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</si>
  <si>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</si>
  <si>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мерени по објективна вредност преку останата сеопфатна добивка</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</si>
  <si>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</si>
  <si>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</si>
  <si>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</si>
  <si>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</si>
  <si>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</si>
  <si>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</si>
  <si>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Компоненти и валутна структура на необезбедената кредитната изложеност на банките, според дејност / производ, со состојба на 30.9.2018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</si>
  <si>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</si>
  <si>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</si>
  <si>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</si>
  <si>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</si>
  <si>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</si>
  <si>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</si>
  <si>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</si>
  <si>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</si>
  <si>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</si>
  <si>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</si>
  <si>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</si>
  <si>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</si>
  <si>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ИВ</t>
  </si>
  <si>
    <t>Рударство и вадење камен</t>
  </si>
  <si>
    <t>Прехранбена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</si>
  <si>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</si>
  <si>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</si>
  <si>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</si>
  <si>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</si>
  <si>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</si>
  <si>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</si>
  <si>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</si>
  <si>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</si>
  <si>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</si>
  <si>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</si>
  <si>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</si>
  <si>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</si>
  <si>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</si>
  <si>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</si>
  <si>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</si>
  <si>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</si>
  <si>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</si>
  <si>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</si>
  <si>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</si>
  <si>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</si>
  <si>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</si>
  <si>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</si>
  <si>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</si>
  <si>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</si>
  <si>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</si>
  <si>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</si>
  <si>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</si>
  <si>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</si>
  <si>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</si>
  <si>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</si>
  <si>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</si>
  <si>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</si>
  <si>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</si>
  <si>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</si>
  <si>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</si>
  <si>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ИВ: Исправка на вредноста</t>
  </si>
  <si>
    <t>Анекс бр. 16</t>
  </si>
  <si>
    <t>Компоненти и валутна структура на кредитната изложеност на банките, со состојба на 30.9.2018 година</t>
  </si>
  <si>
    <t>Прехранбрена индустрија</t>
  </si>
  <si>
    <t>Анекс бр. 17</t>
  </si>
  <si>
    <t>Квартална промена (30.6.2018-30.9.2018) на кредитната изложеност според типот на кредитна изложеност и дејност / производ</t>
  </si>
  <si>
    <t xml:space="preserve">во милиони денари </t>
  </si>
  <si>
    <t>Вкупна кредитна изложеност</t>
  </si>
  <si>
    <t>Информации и комуникации</t>
  </si>
  <si>
    <t>Дејности на домаќинствата како работодавачи</t>
  </si>
  <si>
    <t>Анекс бр. 18</t>
  </si>
  <si>
    <t>Квартална промена (30.6.2018-30.9.2018) на кредитната изложеност според категоријата на ризик и дејност / производ</t>
  </si>
  <si>
    <t>А</t>
  </si>
  <si>
    <t>Б</t>
  </si>
  <si>
    <t>В ред.</t>
  </si>
  <si>
    <t>В неф.</t>
  </si>
  <si>
    <t>Г</t>
  </si>
  <si>
    <t>Д</t>
  </si>
  <si>
    <t>Исправка на вредност</t>
  </si>
  <si>
    <t>Анекс бр. 19</t>
  </si>
  <si>
    <t>Анекс бр. 20</t>
  </si>
  <si>
    <t>Должина на просечното доцнење на износот што се отплаќа нередовно* според типот на кредитната изложеност и дејност / производ, со состојба на 30.9.2018 година</t>
  </si>
  <si>
    <t>во години</t>
  </si>
  <si>
    <t>Просечен број години на доцнење според типот на кредитната изложеност</t>
  </si>
  <si>
    <t>Главница</t>
  </si>
  <si>
    <t>Камата</t>
  </si>
  <si>
    <t>Други побарувања</t>
  </si>
  <si>
    <t>* Просечното доцнење на износот во задоцнување за секоја дејност / производ се пресметува како пондериран просек од бројот на денови на доцнење за секоја кредитна партија, при што како пондер се зема учеството на износот во задоцнување на секоја кредитна партија во вкупниот износ во задоцнување на сите кредитни партии опфатени во соодветната дејност / производ.</t>
  </si>
  <si>
    <t>Анекс бр. 21</t>
  </si>
  <si>
    <t>Компоненти и структура на кредитната изложеност на банките по категорија на ризик, со состојба на 30.9.2018 година</t>
  </si>
  <si>
    <t>Редовна главница</t>
  </si>
  <si>
    <t>Редовна камата</t>
  </si>
  <si>
    <t>Нефункционална главница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</si>
  <si>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</si>
  <si>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</si>
  <si>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30.6.2018 година</t>
  </si>
  <si>
    <t>Анекс бр. 22</t>
  </si>
  <si>
    <t>Транзициона матрица за кредитната изложеност кон нефинансиските друштва, и по одделни дејности</t>
  </si>
  <si>
    <t xml:space="preserve">Категорија 
на ризик </t>
  </si>
  <si>
    <t>Висина на кредитната изложеност (во милиони денари)</t>
  </si>
  <si>
    <t>Структура на кредитната изложеност на 30.9.2018 г. според категоријата на ризик (во милиони денари)</t>
  </si>
  <si>
    <t>Редовен статус</t>
  </si>
  <si>
    <t>Нефункционален статус</t>
  </si>
  <si>
    <t>30.9.2017</t>
  </si>
  <si>
    <t>Излезени</t>
  </si>
  <si>
    <t>В фун.</t>
  </si>
  <si>
    <t>Градежништво и дејности во врска со недвижен имот</t>
  </si>
  <si>
    <t>Забелешка: * Индустријата ја опфаќа преработувачката индустрија, вадењето руди и камен, снабдувањето со електрична енергија, гас, пареа и климатизација и снабдувањето со вода, отстранувањето на отпадни води и управувањето со отпадот и дејности за санација на околината.</t>
  </si>
  <si>
    <t>Анекс бр. 23</t>
  </si>
  <si>
    <t>Транзициона матрица за кредитната изложеност кон домаќинствата, и по одделни кредитни производи</t>
  </si>
  <si>
    <t>Станбени кредити</t>
  </si>
  <si>
    <t xml:space="preserve">            </t>
  </si>
  <si>
    <t>Кредити за финансирање на потрошувачката на физичките лица*</t>
  </si>
  <si>
    <t xml:space="preserve">Забелешка: *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</si>
  <si>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Анекс бр. 24</t>
  </si>
  <si>
    <t>Показатели за квалитетот на кредитното портфолио на банкарскиот систем</t>
  </si>
  <si>
    <t>Показател</t>
  </si>
  <si>
    <t>31.12.2017</t>
  </si>
  <si>
    <t>31.3.2018</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</si>
  <si>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</si>
  <si>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</si>
  <si>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</si>
  <si>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</si>
  <si>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</si>
  <si>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</si>
  <si>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</si>
  <si>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</si>
  <si>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</si>
  <si>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</si>
  <si>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</si>
  <si>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</si>
  <si>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</si>
  <si>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</si>
  <si>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</si>
  <si>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</si>
  <si>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25</t>
  </si>
  <si>
    <t>Показатели за квалитетот на кредитното портфолио, по групи банки</t>
  </si>
  <si>
    <t>Анекс бр. 26</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</si>
  <si>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</si>
  <si>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</si>
  <si>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</si>
  <si>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</si>
  <si>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</si>
  <si>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</si>
  <si>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27</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</si>
  <si>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</si>
  <si>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</si>
  <si>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</si>
  <si>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</si>
  <si>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</si>
  <si>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нефункционалните кредити со пресметаната исправка на вредноста и посебна резерва за нефункционалните кредити</t>
  </si>
  <si>
    <t>Покриеност на нефункционалите кредити со вкупната пресметана исправка на вредноста и посебна резерва</t>
  </si>
  <si>
    <t>Анекс бр. 28</t>
  </si>
  <si>
    <t>Показатели за степенот на ризичност на кредитната изложеност кон секторот „домаќинства“</t>
  </si>
  <si>
    <t>Кредити за станбен и деловен простор</t>
  </si>
  <si>
    <t>Вкупна изложеност кон домаќинствата</t>
  </si>
  <si>
    <t>Учество во изложеноста на кредитниот ризик кон секторот „домаќинства“</t>
  </si>
  <si>
    <t>Анекс бр. 29</t>
  </si>
  <si>
    <t>Структура на вкупната кредитна изложеност кон физички лица според висината на месечните примања, со состојба на 30.9.2018 година</t>
  </si>
  <si>
    <t>Висина на месечните примања по сите основи</t>
  </si>
  <si>
    <t xml:space="preserve">Структура на кредитната изложеност кон физичките лица </t>
  </si>
  <si>
    <t>Структура на бројот на физички лица - кредитокорисници</t>
  </si>
  <si>
    <t>Без податок за плата</t>
  </si>
  <si>
    <t>до 7.000 денари</t>
  </si>
  <si>
    <t>над 7.000 до 15.000 денари</t>
  </si>
  <si>
    <t>над 15.000 денари до 22.000 денари</t>
  </si>
  <si>
    <t>над 22.000 денари до 30.000 денари</t>
  </si>
  <si>
    <t>над 30.000 денари до 50.000 денари</t>
  </si>
  <si>
    <t>над 50.000 денари до 100.000 денари</t>
  </si>
  <si>
    <t>над 100.000 денари</t>
  </si>
  <si>
    <t xml:space="preserve">Вкупно </t>
  </si>
  <si>
    <t>Анекс бр. 30</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</si>
  <si>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</si>
  <si>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</si>
  <si>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</si>
  <si>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</si>
  <si>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</si>
  <si>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</si>
  <si>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</si>
  <si>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</si>
  <si>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</si>
  <si>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 Индустријата ја опфаќа преработувачката индустрија, вадењето руди и камен, снабдувањето со електрична енергија, гас, пареа и климатизација и снабдувањето со вода, отстранувањето на отпадни води и управувањето со отпадот и дејности за санација на околината.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</si>
  <si>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</si>
  <si>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</si>
  <si>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</si>
  <si>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</si>
  <si>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</si>
  <si>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</si>
  <si>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Показатели за ликвидноста по одделни групи банки</t>
  </si>
  <si>
    <t>Мали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</si>
  <si>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</si>
  <si>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</si>
  <si>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</si>
  <si>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</si>
  <si>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средства/Обврски со преостаната рочност до 1 година</t>
  </si>
  <si>
    <t>Ликвидни средства/Обврски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</si>
  <si>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</si>
  <si>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</si>
  <si>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</si>
  <si>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Анекс бр. 31</t>
  </si>
  <si>
    <t>Договорна преостаната рочна структура  на средствата и обврските на банкарскиот систем на 30.9.2018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</si>
  <si>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</si>
  <si>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</si>
  <si>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</si>
  <si>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</si>
  <si>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</si>
  <si>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</si>
  <si>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</si>
  <si>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</si>
  <si>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</si>
  <si>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</si>
  <si>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</si>
  <si>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</si>
  <si>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</si>
  <si>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</si>
  <si>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</si>
  <si>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</si>
  <si>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</si>
  <si>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</si>
  <si>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</si>
  <si>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</si>
  <si>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</si>
  <si>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</si>
  <si>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</si>
  <si>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</si>
  <si>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</si>
  <si>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</si>
  <si>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</si>
  <si>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</si>
  <si>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</si>
  <si>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</si>
  <si>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</si>
  <si>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</si>
  <si>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</si>
  <si>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</si>
  <si>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</si>
  <si>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</si>
  <si>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</si>
  <si>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</si>
  <si>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</si>
  <si>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</si>
  <si>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</si>
  <si>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</si>
  <si>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</si>
  <si>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</si>
  <si>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</si>
  <si>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</si>
  <si>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</si>
  <si>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</si>
  <si>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 32</t>
  </si>
  <si>
    <t>Очекувана преостаната рочна структура на средствата и обврските на банкарскиот систем на 30.9.2018 година</t>
  </si>
  <si>
    <t>Очекувана рочност (билансна и вонбилансна евиденција)</t>
  </si>
  <si>
    <t>Очекувана рочност (идни активности)</t>
  </si>
  <si>
    <t>Анекс бр. 33</t>
  </si>
  <si>
    <t>Анекс бр. 34</t>
  </si>
  <si>
    <t>Структура на активата со валутна компонента, со состојба на 30.09.2018 година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</si>
  <si>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</si>
  <si>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</si>
  <si>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</si>
  <si>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</si>
  <si>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</si>
  <si>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</si>
  <si>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</si>
  <si>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</si>
  <si>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</si>
  <si>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</si>
  <si>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</si>
  <si>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</si>
  <si>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</si>
  <si>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</si>
  <si>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</si>
  <si>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</si>
  <si>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</si>
  <si>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</si>
  <si>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</si>
  <si>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</si>
  <si>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</si>
  <si>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</si>
  <si>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</si>
  <si>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</si>
  <si>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</si>
  <si>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</si>
  <si>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</si>
  <si>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</si>
  <si>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</si>
  <si>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</si>
  <si>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</si>
  <si>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</si>
  <si>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</si>
  <si>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</si>
  <si>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</si>
  <si>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</si>
  <si>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</si>
  <si>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</si>
  <si>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</si>
  <si>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35</t>
  </si>
  <si>
    <t>Структура на пасивата со валутна компонента, со состојба на 30.09.2018 година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</si>
  <si>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</si>
  <si>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</si>
  <si>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</si>
  <si>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</si>
  <si>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</si>
  <si>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</si>
  <si>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</si>
  <si>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</si>
  <si>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</si>
  <si>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</si>
  <si>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</si>
  <si>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</si>
  <si>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</si>
  <si>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</si>
  <si>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</si>
  <si>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</si>
  <si>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</si>
  <si>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</si>
  <si>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</si>
  <si>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</si>
  <si>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</si>
  <si>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</si>
  <si>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</si>
  <si>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</si>
  <si>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</si>
  <si>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</si>
  <si>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</si>
  <si>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</si>
  <si>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Анекс бр. 36</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</si>
  <si>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</si>
  <si>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</si>
  <si>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</si>
  <si>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</si>
  <si>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</si>
  <si>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</si>
  <si>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</si>
  <si>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</si>
  <si>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</si>
  <si>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</si>
  <si>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</si>
  <si>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</si>
  <si>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</si>
  <si>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37</t>
  </si>
  <si>
    <t>Вкупна вредност на каматочувствителните позиции од портфолиото на банкарски активности, по тип на каматна стапка на 30.9.2018</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</si>
  <si>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</si>
  <si>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</si>
  <si>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</si>
  <si>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</si>
  <si>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</si>
  <si>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</si>
  <si>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</si>
  <si>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</si>
  <si>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</si>
  <si>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</si>
  <si>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</si>
  <si>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</si>
  <si>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</si>
  <si>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</si>
  <si>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</si>
  <si>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</si>
  <si>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БИЛАНСНИ ПОЗИЦИИ</t>
  </si>
  <si>
    <t>01</t>
  </si>
  <si>
    <t>Средства по видување</t>
  </si>
  <si>
    <t>01.01</t>
  </si>
  <si>
    <t>01.02</t>
  </si>
  <si>
    <t xml:space="preserve">Депозити по видување </t>
  </si>
  <si>
    <t>02</t>
  </si>
  <si>
    <t>Издвоена задолжителна резерва и задолжителни депозити</t>
  </si>
  <si>
    <t>03</t>
  </si>
  <si>
    <t>Орочени депозити</t>
  </si>
  <si>
    <t>03.01</t>
  </si>
  <si>
    <t>Депозити со можност за предвремено повлекување</t>
  </si>
  <si>
    <t>03.02</t>
  </si>
  <si>
    <t>Останати орочени депозити</t>
  </si>
  <si>
    <t>04</t>
  </si>
  <si>
    <t>Кредити</t>
  </si>
  <si>
    <t>04.01</t>
  </si>
  <si>
    <t>Кредити со можност за  предвремена отплата</t>
  </si>
  <si>
    <t>04.02</t>
  </si>
  <si>
    <t>Останати кредити</t>
  </si>
  <si>
    <t>05</t>
  </si>
  <si>
    <t>Хартии од вредност</t>
  </si>
  <si>
    <t>05.01</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</si>
  <si>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</si>
  <si>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05.02</t>
  </si>
  <si>
    <t>Должнички хартии од вредност и други финансиски инструменти расположливи за продажба</t>
  </si>
  <si>
    <t>05.03</t>
  </si>
  <si>
    <t>Должнички хартии од вредност и други финансиски инструменти коишто се чуваат до достасување</t>
  </si>
  <si>
    <t>06</t>
  </si>
  <si>
    <t>Останата неспомната актива</t>
  </si>
  <si>
    <t>Вкупна билансна актива (1+2+3+4+5+6)</t>
  </si>
  <si>
    <t>07</t>
  </si>
  <si>
    <t>Обврски по видување</t>
  </si>
  <si>
    <t>07.01</t>
  </si>
  <si>
    <t>07.02</t>
  </si>
  <si>
    <t>08</t>
  </si>
  <si>
    <t>08.01</t>
  </si>
  <si>
    <t>Депозити со можност за предвремена отплата</t>
  </si>
  <si>
    <t>08.02</t>
  </si>
  <si>
    <t>09</t>
  </si>
  <si>
    <t>09.01</t>
  </si>
  <si>
    <t>Кредити со можност за предвремено повлекување</t>
  </si>
  <si>
    <t>09.02</t>
  </si>
  <si>
    <t>10</t>
  </si>
  <si>
    <t>Обврски по издадени хартии од вредност</t>
  </si>
  <si>
    <t>11</t>
  </si>
  <si>
    <t>Хибридни инструменти и субординиран долг</t>
  </si>
  <si>
    <t>12</t>
  </si>
  <si>
    <t>Останата неспомната пасива</t>
  </si>
  <si>
    <t>Вкупна билансна пасива (7+8+9+10+11+12)</t>
  </si>
  <si>
    <t xml:space="preserve">НЕТО БИЛАНСНА ПОЗИЦИЈА </t>
  </si>
  <si>
    <t>ВОНБИЛАНСНИ ПОЗИЦИИ</t>
  </si>
  <si>
    <t>13</t>
  </si>
  <si>
    <t>Деривати</t>
  </si>
  <si>
    <t>14</t>
  </si>
  <si>
    <t>Останати (класични) вонбиласни позиции</t>
  </si>
  <si>
    <t>Вкупна вонбилансна актива (13+14)</t>
  </si>
  <si>
    <t>15</t>
  </si>
  <si>
    <t>16</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</si>
  <si>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</si>
  <si>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</si>
  <si>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</si>
  <si>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</si>
  <si>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</si>
  <si>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</si>
  <si>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ПРИЛАГОДЛИВА КАМАТНА СТАПКА</t>
  </si>
  <si>
    <t>ФИКСНА КАМАТНА СТАПКА</t>
  </si>
  <si>
    <t>ПРОМЕНЛИВА КАМАТНА СТАПКА</t>
  </si>
  <si>
    <t>Сопствени средства, по групи банки</t>
  </si>
  <si>
    <t>A1.</t>
  </si>
  <si>
    <t>Сопствени средства</t>
  </si>
  <si>
    <t>A2.</t>
  </si>
  <si>
    <t xml:space="preserve">Основен капитал </t>
  </si>
  <si>
    <t>A3.</t>
  </si>
  <si>
    <t>Редовен основен капитал (РОК)</t>
  </si>
  <si>
    <t>A3.1</t>
  </si>
  <si>
    <t>Позиции во РОК</t>
  </si>
  <si>
    <t>A3.1.1.</t>
  </si>
  <si>
    <t>Kапитални инструменти од РОК</t>
  </si>
  <si>
    <t>A3.1.2.</t>
  </si>
  <si>
    <t>Премија од капиталните инструменти од РОК</t>
  </si>
  <si>
    <t>A3.1.3.</t>
  </si>
  <si>
    <t xml:space="preserve">Задолжителна општа резерва (општ резервен фонд) </t>
  </si>
  <si>
    <t>A3.1.4.</t>
  </si>
  <si>
    <t>Задржана нераспоредена добивка</t>
  </si>
  <si>
    <t>A3.1.5</t>
  </si>
  <si>
    <t>(-) Акумулирана загуба од претходни години</t>
  </si>
  <si>
    <t>A3.1.6.</t>
  </si>
  <si>
    <t xml:space="preserve">Тековна добивка или добивка на крајот на годината </t>
  </si>
  <si>
    <t>A3.1.7.</t>
  </si>
  <si>
    <t>Кумулативна сеопфатна добивка или загуба</t>
  </si>
  <si>
    <t>A3.2.</t>
  </si>
  <si>
    <t>(-) Одбитни ставки од РОК</t>
  </si>
  <si>
    <t>A3.2.01.</t>
  </si>
  <si>
    <t>(-) Загуба на крајот на годината или тековна загуба</t>
  </si>
  <si>
    <t>A3.2.02.</t>
  </si>
  <si>
    <t>(-) Нематеријални средства</t>
  </si>
  <si>
    <t>A3.2.03.</t>
  </si>
  <si>
    <t xml:space="preserve">(-) Одложени даночни средства коишто зависат од идната профитабилност на банката </t>
  </si>
  <si>
    <t>A3.2.04.</t>
  </si>
  <si>
    <t>(-) Вложувања во сопствени капитални инструменти од РОК</t>
  </si>
  <si>
    <t>A3.2.04.1.</t>
  </si>
  <si>
    <t xml:space="preserve">   (-) Директни вложувања во сопствени капитални инструменти од РОК</t>
  </si>
  <si>
    <t>A3.2.04.2.</t>
  </si>
  <si>
    <t xml:space="preserve">   (-) Индиректни вложувања во сопствени капитални инструменти од РОК</t>
  </si>
  <si>
    <t>A3.2.04.3.</t>
  </si>
  <si>
    <t xml:space="preserve">   (-) Синтетички вложувања во сопствени капитални инструменти од РОК</t>
  </si>
  <si>
    <t>A3.2.04.4.</t>
  </si>
  <si>
    <t xml:space="preserve">   (-) Вложувања во сопствени капитални инструменти од РОК за кои банката има договорна обврска да ги купи</t>
  </si>
  <si>
    <t>A3.2.05.</t>
  </si>
  <si>
    <t>(-) Директни, индиректни и синтетички вложувања во капитални инструменти од РОК на лица од финансискиот сектор, при што тие лица имаат вложувања во банката</t>
  </si>
  <si>
    <t>A3.2.06.</t>
  </si>
  <si>
    <t>(-) Директни, индиректни и синтетички вложувања во капитални инструменти од РОК на лица од финансискиот сектор во кои банката нема значајно вложување</t>
  </si>
  <si>
    <t>A3.2.07.</t>
  </si>
  <si>
    <t>(-) Директни, индиректни и синтетички вложувања во капитални инструменти од РОК на лица од финансискиот сектор во кои банката има значајно вложување</t>
  </si>
  <si>
    <t>A3.2.08.</t>
  </si>
  <si>
    <t>(-) Износ на одбитни ставки од ДОК којшто го надминува вкупниот износ на ДОК</t>
  </si>
  <si>
    <t>A3.2.09.</t>
  </si>
  <si>
    <t>(-) Износ на надминувањето на лимитите за вложувања во нефинансиски институции</t>
  </si>
  <si>
    <t>A3.2.10.</t>
  </si>
  <si>
    <t xml:space="preserve">(-) Трошоци за данок </t>
  </si>
  <si>
    <t>A3.2.11.</t>
  </si>
  <si>
    <t>(-) Разлика меѓу висината на потребната и извршената исправка на вредноста/посебната резерва</t>
  </si>
  <si>
    <t>A3.3.</t>
  </si>
  <si>
    <t>Регулаторни усогласувања на РОК</t>
  </si>
  <si>
    <t>A3.3.1.</t>
  </si>
  <si>
    <t>(-) Зголемување на РОК коешто произлегува од позиции на секјуритизација</t>
  </si>
  <si>
    <t>A3.3.2.</t>
  </si>
  <si>
    <t>(-) Добивки или (+) загуби од заштитата од ризикот од парични текови</t>
  </si>
  <si>
    <t>A3.3.3.</t>
  </si>
  <si>
    <t>(-) Добивки или (+) загуби од обврски на банката коишто се мерат по објективна вредност</t>
  </si>
  <si>
    <t>A3.3.4.</t>
  </si>
  <si>
    <t>(-) Добивки или (+) загуби  поврзани со обврски врз основа на деривати коишто се мерат по објективна вредност</t>
  </si>
  <si>
    <t>A3.4.</t>
  </si>
  <si>
    <t>Позиции како резултат на консолидација</t>
  </si>
  <si>
    <t>A3.4.1.</t>
  </si>
  <si>
    <t xml:space="preserve">Неконтролирачко (малцинско) учество коешто се признава во РОК на консолидирана основа </t>
  </si>
  <si>
    <t>A3.4.2.</t>
  </si>
  <si>
    <t>Останато</t>
  </si>
  <si>
    <t>A3.5.</t>
  </si>
  <si>
    <t>Други позиции од РОК</t>
  </si>
  <si>
    <t>A3.6.</t>
  </si>
  <si>
    <t>B4.</t>
  </si>
  <si>
    <t>Додатен основен капитал (ДОК)</t>
  </si>
  <si>
    <t>B4.1</t>
  </si>
  <si>
    <t>Позиции во ДОК</t>
  </si>
  <si>
    <t>B4.1.1.</t>
  </si>
  <si>
    <t>Капитални инструменти од ДОК</t>
  </si>
  <si>
    <t>B4.1.2.</t>
  </si>
  <si>
    <t>Премија од капиталните инструменти од ДОК</t>
  </si>
  <si>
    <t>B4.2.</t>
  </si>
  <si>
    <t>(-) Одбитни ставки од ДОК</t>
  </si>
  <si>
    <t>B4.2.1.</t>
  </si>
  <si>
    <t>(-) Вложувања во сопствени капитални инструменти од ДОК</t>
  </si>
  <si>
    <t>B4.2.1.1.</t>
  </si>
  <si>
    <t xml:space="preserve">   (-) Директни вложувања во сопствени капитални инструменти од ДОК</t>
  </si>
  <si>
    <t>B4.2.1.2.</t>
  </si>
  <si>
    <t xml:space="preserve">   (-) Индиректни вложувања во сопствени капитални инструменти од ДОК</t>
  </si>
  <si>
    <t>B4.2.1.3.</t>
  </si>
  <si>
    <t xml:space="preserve">   (-) Синтетички вложувања во сопствени капитални инструменти од ДОК</t>
  </si>
  <si>
    <t>B4.2.1.4.</t>
  </si>
  <si>
    <t xml:space="preserve">   (-) Вложувања во сопствени капитални инструменти од ДОК за кои банката има договорна обврска да ги купи</t>
  </si>
  <si>
    <t>B4.2.2.</t>
  </si>
  <si>
    <t xml:space="preserve">(-) Директни, индиректни и синтетички вложувања во капитални инструменти од ДОК на лица од финансискиот сектор, при што тие лица имаат вложувања во банката </t>
  </si>
  <si>
    <t>B4.2.3.</t>
  </si>
  <si>
    <t>(-) Директни, индиректни и синтетички вложувања во капитални инструменти од ДОК на лица од финансискиот сектор во кои банката нема значајно вложување</t>
  </si>
  <si>
    <t>B4.2.4.</t>
  </si>
  <si>
    <t>(-) Директни, индиректни и синтетички вложувања во капитални инструменти од ДОК на лица од финансискиот сектор во кои банката има значајно вложување</t>
  </si>
  <si>
    <t>B4.2.5.</t>
  </si>
  <si>
    <t>(-) Износ на одбитни ставки од ДК којшто го надминува вкупниот износ на ДК</t>
  </si>
  <si>
    <t>B4.2.6.</t>
  </si>
  <si>
    <t>B4.3.</t>
  </si>
  <si>
    <t>Регулаторни усогласувања на ДОК</t>
  </si>
  <si>
    <t>B4.3.1.</t>
  </si>
  <si>
    <t>(-) Зголемување на ДОК коешто произлегува од позиции на секјуритизација</t>
  </si>
  <si>
    <t>B4.3.2.</t>
  </si>
  <si>
    <t>(-) Добивки или (+) загуби  од заштитата од ризикот од парични текови</t>
  </si>
  <si>
    <t>B4.3.3.</t>
  </si>
  <si>
    <t>(-) Добивки или (+) загуби  од обврски на банката коишто се мерат по објективна вредност</t>
  </si>
  <si>
    <t>B4.3.4.</t>
  </si>
  <si>
    <t>(-) Добивки или (+) загуби поврзани со обврски врз основа на деривати коишто се мерат по објективна вредност</t>
  </si>
  <si>
    <t>B4.4.</t>
  </si>
  <si>
    <t>B4.4.1.</t>
  </si>
  <si>
    <t>(+/-) Прифатлив додатен основен капитал којшто се признава во ДОК на консолидирана основа</t>
  </si>
  <si>
    <t>B4.4.2.</t>
  </si>
  <si>
    <t>B4.5.</t>
  </si>
  <si>
    <t>Други позиции од ДОК</t>
  </si>
  <si>
    <t>C5.</t>
  </si>
  <si>
    <t>Дополнителен капитал (ДК)</t>
  </si>
  <si>
    <t>C5.1.</t>
  </si>
  <si>
    <t>Позиции во ДК</t>
  </si>
  <si>
    <t>C5.1.1.</t>
  </si>
  <si>
    <t xml:space="preserve">Капитални инструменти од ДК </t>
  </si>
  <si>
    <t>C5.1.2.</t>
  </si>
  <si>
    <t xml:space="preserve">Субординирани кредити </t>
  </si>
  <si>
    <t>C5.1.3.</t>
  </si>
  <si>
    <t>Премија од капитални инструменти од ДК</t>
  </si>
  <si>
    <t>C5.2.</t>
  </si>
  <si>
    <t>(-) Одбитни ставки од ДК</t>
  </si>
  <si>
    <t>C5.2.1.</t>
  </si>
  <si>
    <t xml:space="preserve">(-) Вложувања во сопствени капитални инструменти од ДК </t>
  </si>
  <si>
    <t>C5.2.1.1.</t>
  </si>
  <si>
    <t xml:space="preserve">   (-) Директни вложувања во сопствени капитални инструменти од ДК </t>
  </si>
  <si>
    <t>C5.2.1.2.</t>
  </si>
  <si>
    <t xml:space="preserve">   (-) Индиректни вложувања во сопствени капитални инструменти од ДК </t>
  </si>
  <si>
    <t>C5.2.1.3.</t>
  </si>
  <si>
    <t xml:space="preserve">   (-) Синтетички вложувања во сопствени капитални инструменти од ДК </t>
  </si>
  <si>
    <t>C5.2.1.4.</t>
  </si>
  <si>
    <t xml:space="preserve">   (-) Вложувања во сопствени капитални инструменти од ДК за кои банката има договорна обврска да ги купи</t>
  </si>
  <si>
    <t>C5.2.2.</t>
  </si>
  <si>
    <t>(-) директни, индиректни и синтетички вложувања во позиции од ДК на лица од финансискиот сектор, при што тие лица имаат вложувања во банката</t>
  </si>
  <si>
    <t>C5.2.3.</t>
  </si>
  <si>
    <t>(-) директни, индиректни и синтетички вложувања во позиции од ДК на лица од финансискиот сектор во кои банката нема значајно вложување</t>
  </si>
  <si>
    <t>C5.2.4.</t>
  </si>
  <si>
    <t>(-) директни, индиректни и синтетички вложувања во позиции од ДК на лица од финансискиот сектор во кои банката има значајно вложување</t>
  </si>
  <si>
    <t>C5.3.</t>
  </si>
  <si>
    <t>Регулаторни усогласувања на ДК</t>
  </si>
  <si>
    <t>C5.3.1.</t>
  </si>
  <si>
    <t>(-) Зголемување на ДК коешто произлегува од позиции на секјуритизација</t>
  </si>
  <si>
    <t>C5.3.2.</t>
  </si>
  <si>
    <t>C5.3.3.</t>
  </si>
  <si>
    <t>C5.3.4.</t>
  </si>
  <si>
    <t>C5.4.</t>
  </si>
  <si>
    <t>C5.4.1.</t>
  </si>
  <si>
    <t>Прифатлив дoполнителен капитал којшто се признава во ДК на консолидирана основа</t>
  </si>
  <si>
    <t>C5.4.2.</t>
  </si>
  <si>
    <t>C5.5.</t>
  </si>
  <si>
    <t>Други позиции од ДК</t>
  </si>
  <si>
    <t>Анекс бр. 38</t>
  </si>
  <si>
    <t>Стапка на адекватност на капиталот, по групи банки</t>
  </si>
  <si>
    <t>I</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</si>
  <si>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</si>
  <si>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</si>
  <si>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</si>
  <si>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</si>
  <si>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</si>
  <si>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II</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</si>
  <si>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</si>
  <si>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</si>
  <si>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</si>
  <si>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</si>
  <si>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</si>
  <si>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III</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</si>
  <si>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</si>
  <si>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</si>
  <si>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</si>
  <si>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</si>
  <si>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</si>
  <si>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IV</t>
  </si>
  <si>
    <t>АКТИВА ПОНДЕРИРАНА СПОРЕД РИЗИЦИ (3+7+11)</t>
  </si>
  <si>
    <t>Капитал потребен за покривање на ризиците (4+8+12)</t>
  </si>
  <si>
    <t>V</t>
  </si>
  <si>
    <t>СОПСТВЕНИ СРЕДСТВА</t>
  </si>
  <si>
    <t>VI</t>
  </si>
  <si>
    <t>СТАПКА НА АДЕКВАТНОСТ НА КАПИТАЛОТ (V/IV)</t>
  </si>
  <si>
    <t>Анекс бр. 39</t>
  </si>
  <si>
    <t>Анекс бр. 40</t>
  </si>
  <si>
    <t>Показатели за профитабилноста и ефикасноста во работењето на банкарскиот систем и по групи банки</t>
  </si>
  <si>
    <t>Банкарски 
систем</t>
  </si>
  <si>
    <t>Група
големи банки</t>
  </si>
  <si>
    <t>Група
средни банки</t>
  </si>
  <si>
    <t>Група
мали банки</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</si>
  <si>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</si>
  <si>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</si>
  <si>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</si>
  <si>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</si>
  <si>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</si>
  <si>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</si>
  <si>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</si>
  <si>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</si>
  <si>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</si>
  <si>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</si>
  <si>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</si>
  <si>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</si>
  <si>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Анекс бр. 41</t>
  </si>
  <si>
    <t>Број на банки во одделните групи банки*</t>
  </si>
  <si>
    <t>Група големи банки (актива поголема од 32,1 милијарди денари на 31.12.2017 година)</t>
  </si>
  <si>
    <t>Група средни банки (актива меѓу 8,0 и 32,1 милијарди денари на 31.12.2017 година)</t>
  </si>
  <si>
    <t>Група мали банки (актива помала од 8,0 милијарди денари на 31.12.2017 година)</t>
  </si>
  <si>
    <t>пет банки</t>
  </si>
  <si>
    <t>седум банки</t>
  </si>
  <si>
    <t>три банки</t>
  </si>
  <si>
    <t>* Структурата на групите банки е утврдена со состојба на 31.12.2017, според износот на активата на одделните банки на 31.12.2017 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</si>
</sst>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0.0000"/>
    <numFmt numFmtId="184" formatCode="#,##0.000"/>
    <numFmt numFmtId="185" formatCode="#,##0.00000"/>
    <numFmt numFmtId="186" formatCode="#,##0.0000000"/>
    <numFmt numFmtId="187" formatCode="0.00000%"/>
    <numFmt numFmtId="188" formatCode="#,###"/>
    <numFmt numFmtId="189" formatCode="0.00\ %"/>
  </numFmts>
  <fonts count="11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i/>
      <sz val="10"/>
      <name val="Tahoma"/>
      <family val="2"/>
      <charset val="204"/>
    </font>
    <font>
      <b/>
      <i/>
      <sz val="10"/>
      <name val="Tahoma"/>
      <family val="2"/>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
      <b/>
      <sz val="11"/>
      <color rgb="FFFF0000"/>
      <name val="Tahoma"/>
      <family val="2"/>
      <charset val="204"/>
    </font>
    <font>
      <b/>
      <sz val="10"/>
      <color theme="1"/>
      <name val="Tahoma"/>
      <family val="2"/>
      <charset val="204"/>
    </font>
    <font>
      <sz val="10"/>
      <color indexed="8"/>
      <name val="Arial"/>
      <family val="2"/>
      <charset val="204"/>
    </font>
    <font>
      <sz val="11"/>
      <color theme="1"/>
      <name val="Tahoma"/>
      <family val="2"/>
      <charset val="204"/>
    </font>
    <font>
      <sz val="10"/>
      <color rgb="FFFF0000"/>
      <name val="Tahoma"/>
      <family val="2"/>
    </font>
    <font>
      <sz val="11"/>
      <color indexed="8"/>
      <name val="Tahoma"/>
      <family val="2"/>
    </font>
    <font>
      <b/>
      <sz val="11"/>
      <color indexed="8"/>
      <name val="Tahoma"/>
      <family val="2"/>
    </font>
    <font>
      <sz val="10"/>
      <color theme="1"/>
      <name val="Tahoma"/>
      <family val="2"/>
      <charset val="204"/>
    </font>
    <font>
      <sz val="11"/>
      <name val="Tahoma"/>
      <family val="2"/>
    </font>
    <font>
      <sz val="11"/>
      <color theme="1"/>
      <name val="Tahoma"/>
      <family val="2"/>
    </font>
    <font>
      <sz val="8"/>
      <color theme="1"/>
      <name val="Tahoma"/>
      <family val="2"/>
    </font>
    <font>
      <b/>
      <sz val="11"/>
      <color rgb="FFFF0000"/>
      <name val="Tahoma"/>
      <family val="2"/>
    </font>
    <font>
      <sz val="10"/>
      <color rgb="FF1D0DF3"/>
      <name val="Tahoma"/>
      <family val="2"/>
      <charset val="204"/>
    </font>
    <font>
      <sz val="11"/>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i/>
      <sz val="10"/>
      <color theme="1"/>
      <name val="Tahoma"/>
      <family val="2"/>
      <charset val="204"/>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D3D3D3"/>
        <bgColor indexed="64"/>
      </patternFill>
    </fill>
  </fills>
  <borders count="1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thick">
        <color indexed="64"/>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521">
    <xf numFmtId="0" fontId="0" fillId="0" borderId="0"/>
    <xf numFmtId="0" fontId="12" fillId="0" borderId="0"/>
    <xf numFmtId="0" fontId="16" fillId="0" borderId="0"/>
    <xf numFmtId="0" fontId="18" fillId="0" borderId="0"/>
    <xf numFmtId="0" fontId="12"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1" fillId="0" borderId="0"/>
    <xf numFmtId="167"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0" fontId="11" fillId="0" borderId="0"/>
    <xf numFmtId="9" fontId="22" fillId="0" borderId="0" applyFont="0" applyFill="0" applyBorder="0" applyAlignment="0" applyProtection="0"/>
    <xf numFmtId="167" fontId="22" fillId="0" borderId="0" applyFont="0" applyFill="0" applyBorder="0" applyAlignment="0" applyProtection="0"/>
    <xf numFmtId="0" fontId="20" fillId="0" borderId="0"/>
    <xf numFmtId="9" fontId="12" fillId="0" borderId="0" applyFont="0" applyFill="0" applyBorder="0" applyAlignment="0" applyProtection="0"/>
    <xf numFmtId="9" fontId="22" fillId="0" borderId="0" applyFont="0" applyFill="0" applyBorder="0" applyAlignment="0" applyProtection="0"/>
    <xf numFmtId="0" fontId="18" fillId="0" borderId="0"/>
    <xf numFmtId="0" fontId="20" fillId="0" borderId="0"/>
    <xf numFmtId="0" fontId="20" fillId="0" borderId="0"/>
    <xf numFmtId="0" fontId="11" fillId="0" borderId="0"/>
    <xf numFmtId="0" fontId="18" fillId="0" borderId="0"/>
    <xf numFmtId="0" fontId="11" fillId="0" borderId="0"/>
    <xf numFmtId="0" fontId="20" fillId="0" borderId="0"/>
    <xf numFmtId="0" fontId="20" fillId="0" borderId="0"/>
    <xf numFmtId="0" fontId="18" fillId="0" borderId="0"/>
    <xf numFmtId="0" fontId="20" fillId="0" borderId="0"/>
    <xf numFmtId="0" fontId="12" fillId="0" borderId="0"/>
    <xf numFmtId="170" fontId="28" fillId="0" borderId="0" applyFont="0" applyFill="0" applyBorder="0" applyAlignment="0" applyProtection="0"/>
    <xf numFmtId="38" fontId="29" fillId="0" borderId="0" applyFill="0" applyBorder="0" applyAlignment="0">
      <protection locked="0"/>
    </xf>
    <xf numFmtId="171" fontId="28" fillId="0" borderId="0" applyFont="0" applyFill="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2" fillId="3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1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2" fillId="38"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8" fillId="2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2" fillId="4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8" fillId="25"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2" fillId="4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8" fillId="2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8" fillId="3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2" fontId="28" fillId="0" borderId="0" applyFont="0" applyFill="0" applyBorder="0" applyAlignment="0" applyProtection="0"/>
    <xf numFmtId="173" fontId="28" fillId="0" borderId="0" applyFont="0" applyFill="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8" fillId="1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2" fillId="4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8"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2" fillId="46"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22"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2" fillId="4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8" fillId="2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2" fillId="4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8" fillId="3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2" fillId="4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8" fillId="3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2" fillId="49"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4" fontId="28" fillId="0" borderId="0" applyFon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15"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2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2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52"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3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16"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20"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24"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2"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3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6" fillId="9" borderId="63" applyNumberFormat="0" applyAlignment="0" applyProtection="0"/>
    <xf numFmtId="0" fontId="35" fillId="37" borderId="69" applyNumberFormat="0" applyAlignment="0" applyProtection="0"/>
    <xf numFmtId="0" fontId="35" fillId="37" borderId="69" applyNumberFormat="0" applyAlignment="0" applyProtection="0"/>
    <xf numFmtId="0" fontId="35" fillId="37" borderId="69" applyNumberFormat="0" applyAlignment="0" applyProtection="0"/>
    <xf numFmtId="0" fontId="35" fillId="37" borderId="69" applyNumberFormat="0" applyAlignment="0" applyProtection="0"/>
    <xf numFmtId="0" fontId="35" fillId="59" borderId="69" applyNumberFormat="0" applyAlignment="0" applyProtection="0"/>
    <xf numFmtId="0" fontId="36" fillId="9" borderId="63" applyNumberFormat="0" applyAlignment="0" applyProtection="0"/>
    <xf numFmtId="0" fontId="36" fillId="9" borderId="63"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5" fillId="59" borderId="69"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8" fillId="10" borderId="66"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8" fillId="10" borderId="66" applyNumberFormat="0" applyAlignment="0" applyProtection="0"/>
    <xf numFmtId="0" fontId="38" fillId="10" borderId="66"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0" fontId="37" fillId="60" borderId="70" applyNumberFormat="0" applyAlignment="0" applyProtection="0"/>
    <xf numFmtId="1" fontId="39" fillId="4" borderId="24">
      <alignment horizontal="right" vertical="center"/>
    </xf>
    <xf numFmtId="0" fontId="40" fillId="4" borderId="24">
      <alignment horizontal="right" vertical="center"/>
    </xf>
    <xf numFmtId="0" fontId="12" fillId="4" borderId="71"/>
    <xf numFmtId="0" fontId="39" fillId="3" borderId="24">
      <alignment horizontal="center" vertical="center"/>
    </xf>
    <xf numFmtId="1" fontId="39" fillId="4" borderId="24">
      <alignment horizontal="right" vertical="center"/>
    </xf>
    <xf numFmtId="0" fontId="12" fillId="4" borderId="0"/>
    <xf numFmtId="0" fontId="41" fillId="4" borderId="24">
      <alignment horizontal="left" vertical="center"/>
    </xf>
    <xf numFmtId="0" fontId="41" fillId="4" borderId="24"/>
    <xf numFmtId="0" fontId="40" fillId="4" borderId="24">
      <alignment horizontal="right" vertical="center"/>
    </xf>
    <xf numFmtId="0" fontId="42" fillId="61" borderId="24">
      <alignment horizontal="left" vertical="center"/>
    </xf>
    <xf numFmtId="0" fontId="42" fillId="61" borderId="24">
      <alignment horizontal="left" vertical="center"/>
    </xf>
    <xf numFmtId="0" fontId="43" fillId="4" borderId="24">
      <alignment horizontal="left" vertical="center"/>
    </xf>
    <xf numFmtId="0" fontId="44" fillId="4" borderId="71"/>
    <xf numFmtId="0" fontId="39" fillId="62" borderId="24">
      <alignment horizontal="left" vertical="center"/>
    </xf>
    <xf numFmtId="167" fontId="22"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2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22" fillId="0" borderId="0" applyFont="0" applyFill="0" applyBorder="0" applyAlignment="0" applyProtection="0"/>
    <xf numFmtId="175" fontId="22" fillId="0" borderId="0" applyFont="0" applyFill="0" applyBorder="0" applyAlignment="0" applyProtection="0"/>
    <xf numFmtId="167" fontId="2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18" fillId="0" borderId="0" applyFont="0" applyFill="0" applyBorder="0" applyAlignment="0" applyProtection="0"/>
    <xf numFmtId="166" fontId="12" fillId="0" borderId="0" applyFont="0" applyFill="0" applyBorder="0" applyAlignment="0" applyProtection="0"/>
    <xf numFmtId="166" fontId="22" fillId="0" borderId="0" applyFont="0" applyFill="0" applyBorder="0" applyAlignment="0" applyProtection="0"/>
    <xf numFmtId="0" fontId="20" fillId="0" borderId="0"/>
    <xf numFmtId="0" fontId="46" fillId="0" borderId="0" applyProtection="0"/>
    <xf numFmtId="176" fontId="12" fillId="0" borderId="0" applyFont="0" applyFill="0" applyBorder="0" applyAlignment="0" applyProtection="0"/>
    <xf numFmtId="177"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 fontId="46" fillId="0" borderId="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3" fillId="0" borderId="60" applyNumberFormat="0" applyFill="0" applyAlignment="0" applyProtection="0"/>
    <xf numFmtId="0" fontId="54" fillId="0" borderId="73" applyNumberFormat="0" applyFill="0" applyAlignment="0" applyProtection="0"/>
    <xf numFmtId="0" fontId="54" fillId="0" borderId="73" applyNumberFormat="0" applyFill="0" applyAlignment="0" applyProtection="0"/>
    <xf numFmtId="0" fontId="54" fillId="0" borderId="73" applyNumberFormat="0" applyFill="0" applyAlignment="0" applyProtection="0"/>
    <xf numFmtId="0" fontId="54" fillId="0" borderId="73" applyNumberFormat="0" applyFill="0" applyAlignment="0" applyProtection="0"/>
    <xf numFmtId="0" fontId="52" fillId="0" borderId="72"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6" fillId="0" borderId="61" applyNumberFormat="0" applyFill="0" applyAlignment="0" applyProtection="0"/>
    <xf numFmtId="0" fontId="57" fillId="0" borderId="75" applyNumberFormat="0" applyFill="0" applyAlignment="0" applyProtection="0"/>
    <xf numFmtId="0" fontId="57" fillId="0" borderId="75" applyNumberFormat="0" applyFill="0" applyAlignment="0" applyProtection="0"/>
    <xf numFmtId="0" fontId="57" fillId="0" borderId="75" applyNumberFormat="0" applyFill="0" applyAlignment="0" applyProtection="0"/>
    <xf numFmtId="0" fontId="57" fillId="0" borderId="75" applyNumberFormat="0" applyFill="0" applyAlignment="0" applyProtection="0"/>
    <xf numFmtId="0" fontId="55" fillId="0" borderId="74" applyNumberFormat="0" applyFill="0" applyAlignment="0" applyProtection="0"/>
    <xf numFmtId="0" fontId="56" fillId="0" borderId="61" applyNumberFormat="0" applyFill="0" applyAlignment="0" applyProtection="0"/>
    <xf numFmtId="0" fontId="56" fillId="0" borderId="61"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5" fillId="0" borderId="74"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9" fillId="0" borderId="62"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58" fillId="0" borderId="76" applyNumberFormat="0" applyFill="0" applyAlignment="0" applyProtection="0"/>
    <xf numFmtId="0" fontId="59" fillId="0" borderId="62" applyNumberFormat="0" applyFill="0" applyAlignment="0" applyProtection="0"/>
    <xf numFmtId="0" fontId="59" fillId="0" borderId="62"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7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6" fillId="0" borderId="0" applyNumberFormat="0" applyFont="0" applyFill="0" applyBorder="0" applyAlignment="0" applyProtection="0"/>
    <xf numFmtId="0" fontId="61" fillId="0" borderId="0" applyProtection="0"/>
    <xf numFmtId="168" fontId="28" fillId="0" borderId="0" applyFont="0" applyFill="0" applyBorder="0" applyAlignment="0" applyProtection="0"/>
    <xf numFmtId="3" fontId="28" fillId="0" borderId="0" applyFont="0" applyFill="0" applyBorder="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3" fillId="8" borderId="63"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3" fillId="8" borderId="63" applyNumberFormat="0" applyAlignment="0" applyProtection="0"/>
    <xf numFmtId="0" fontId="63" fillId="8" borderId="63"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2" fillId="39" borderId="69" applyNumberFormat="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5" fillId="0" borderId="65"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5" fillId="0" borderId="65" applyNumberFormat="0" applyFill="0" applyAlignment="0" applyProtection="0"/>
    <xf numFmtId="0" fontId="65" fillId="0" borderId="65"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0" fontId="64" fillId="0" borderId="78" applyNumberFormat="0" applyFill="0" applyAlignment="0" applyProtection="0"/>
    <xf numFmtId="165" fontId="66" fillId="0" borderId="0" applyFont="0" applyFill="0" applyBorder="0" applyAlignment="0" applyProtection="0"/>
    <xf numFmtId="167" fontId="66" fillId="0" borderId="0" applyFont="0" applyFill="0" applyBorder="0" applyAlignment="0" applyProtection="0"/>
    <xf numFmtId="164" fontId="66" fillId="0" borderId="0" applyFont="0" applyFill="0" applyBorder="0" applyAlignment="0" applyProtection="0"/>
    <xf numFmtId="166" fontId="66" fillId="0" borderId="0" applyFont="0" applyFill="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8" fillId="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9" fillId="0" borderId="0"/>
    <xf numFmtId="0" fontId="69" fillId="0" borderId="0"/>
    <xf numFmtId="0" fontId="12" fillId="0" borderId="0"/>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22" fillId="0" borderId="0"/>
    <xf numFmtId="0" fontId="11" fillId="0" borderId="0"/>
    <xf numFmtId="0" fontId="12" fillId="0" borderId="0"/>
    <xf numFmtId="0" fontId="20" fillId="0" borderId="0"/>
    <xf numFmtId="0" fontId="11" fillId="0" borderId="0"/>
    <xf numFmtId="0" fontId="18" fillId="0" borderId="0"/>
    <xf numFmtId="0" fontId="22" fillId="0" borderId="0"/>
    <xf numFmtId="0" fontId="11" fillId="0" borderId="0"/>
    <xf numFmtId="0" fontId="12" fillId="0" borderId="0"/>
    <xf numFmtId="0" fontId="18" fillId="0" borderId="0"/>
    <xf numFmtId="0" fontId="27" fillId="0" borderId="0">
      <alignment vertical="top"/>
    </xf>
    <xf numFmtId="0" fontId="20" fillId="0" borderId="0"/>
    <xf numFmtId="0" fontId="20" fillId="0" borderId="0"/>
    <xf numFmtId="0" fontId="27" fillId="0" borderId="0">
      <alignment vertical="top"/>
    </xf>
    <xf numFmtId="0" fontId="20" fillId="0" borderId="0"/>
    <xf numFmtId="0" fontId="20" fillId="0" borderId="0"/>
    <xf numFmtId="0" fontId="11" fillId="0" borderId="0"/>
    <xf numFmtId="0" fontId="18" fillId="0" borderId="0"/>
    <xf numFmtId="0" fontId="20" fillId="0" borderId="0"/>
    <xf numFmtId="0" fontId="20" fillId="0" borderId="0"/>
    <xf numFmtId="0" fontId="11" fillId="0" borderId="0"/>
    <xf numFmtId="0" fontId="20" fillId="0" borderId="0"/>
    <xf numFmtId="0" fontId="12" fillId="0" borderId="0"/>
    <xf numFmtId="0" fontId="11" fillId="0" borderId="0"/>
    <xf numFmtId="0" fontId="70" fillId="0" borderId="0"/>
    <xf numFmtId="0" fontId="20" fillId="0" borderId="0"/>
    <xf numFmtId="0" fontId="12" fillId="0" borderId="0"/>
    <xf numFmtId="0" fontId="20" fillId="0" borderId="0"/>
    <xf numFmtId="0" fontId="11" fillId="0" borderId="0"/>
    <xf numFmtId="0" fontId="11" fillId="0" borderId="0"/>
    <xf numFmtId="0" fontId="20" fillId="0" borderId="0"/>
    <xf numFmtId="0" fontId="12" fillId="0" borderId="0"/>
    <xf numFmtId="0" fontId="20" fillId="0" borderId="0"/>
    <xf numFmtId="0" fontId="12" fillId="0" borderId="0"/>
    <xf numFmtId="0" fontId="20" fillId="0" borderId="0"/>
    <xf numFmtId="0" fontId="27" fillId="0" borderId="0">
      <alignment vertical="top"/>
    </xf>
    <xf numFmtId="0" fontId="20" fillId="0" borderId="0"/>
    <xf numFmtId="0" fontId="27" fillId="0" borderId="0">
      <alignment vertical="top"/>
    </xf>
    <xf numFmtId="0" fontId="12" fillId="0" borderId="0"/>
    <xf numFmtId="0" fontId="22" fillId="0" borderId="0"/>
    <xf numFmtId="0" fontId="18" fillId="0" borderId="0"/>
    <xf numFmtId="0" fontId="11" fillId="0" borderId="0"/>
    <xf numFmtId="0" fontId="22" fillId="0" borderId="0"/>
    <xf numFmtId="0" fontId="22" fillId="0" borderId="0"/>
    <xf numFmtId="0" fontId="18" fillId="0" borderId="0"/>
    <xf numFmtId="0" fontId="18" fillId="0" borderId="0"/>
    <xf numFmtId="0" fontId="18"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2" fillId="0" borderId="0"/>
    <xf numFmtId="0" fontId="12" fillId="0" borderId="0"/>
    <xf numFmtId="0" fontId="12" fillId="0" borderId="0"/>
    <xf numFmtId="0" fontId="11" fillId="0" borderId="0"/>
    <xf numFmtId="0" fontId="11" fillId="0" borderId="0"/>
    <xf numFmtId="0" fontId="27" fillId="0" borderId="0">
      <alignment vertical="top"/>
    </xf>
    <xf numFmtId="0" fontId="27" fillId="0" borderId="0">
      <alignment vertical="top"/>
    </xf>
    <xf numFmtId="0" fontId="22" fillId="0" borderId="0"/>
    <xf numFmtId="0" fontId="20" fillId="0" borderId="0"/>
    <xf numFmtId="0" fontId="12"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alignment vertical="top"/>
    </xf>
    <xf numFmtId="0" fontId="71" fillId="0" borderId="0"/>
    <xf numFmtId="0" fontId="12" fillId="0" borderId="0"/>
    <xf numFmtId="0" fontId="20"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alignment vertical="top"/>
    </xf>
    <xf numFmtId="0" fontId="12" fillId="0" borderId="0"/>
    <xf numFmtId="0" fontId="27" fillId="0" borderId="0">
      <alignment vertical="top"/>
    </xf>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alignment vertical="top"/>
    </xf>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2" fillId="0" borderId="0"/>
    <xf numFmtId="0" fontId="20"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2" fillId="0" borderId="0"/>
    <xf numFmtId="0" fontId="1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0" fillId="0" borderId="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72" fillId="11" borderId="67" applyNumberFormat="0" applyFont="0" applyAlignment="0" applyProtection="0"/>
    <xf numFmtId="0" fontId="12" fillId="41" borderId="80" applyNumberFormat="0" applyFont="0" applyAlignment="0" applyProtection="0"/>
    <xf numFmtId="0" fontId="12" fillId="41" borderId="80" applyNumberFormat="0" applyFont="0" applyAlignment="0" applyProtection="0"/>
    <xf numFmtId="0" fontId="12" fillId="41" borderId="80" applyNumberFormat="0" applyFont="0" applyAlignment="0" applyProtection="0"/>
    <xf numFmtId="0" fontId="12" fillId="41" borderId="80" applyNumberFormat="0" applyFont="0" applyAlignment="0" applyProtection="0"/>
    <xf numFmtId="0" fontId="22" fillId="41" borderId="79" applyNumberFormat="0" applyFont="0" applyAlignment="0" applyProtection="0"/>
    <xf numFmtId="0" fontId="72" fillId="11" borderId="67" applyNumberFormat="0" applyFont="0" applyAlignment="0" applyProtection="0"/>
    <xf numFmtId="0" fontId="72" fillId="11" borderId="67"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22" fillId="41" borderId="79" applyNumberFormat="0" applyFon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4" fillId="9" borderId="64" applyNumberFormat="0" applyAlignment="0" applyProtection="0"/>
    <xf numFmtId="0" fontId="73" fillId="37" borderId="81" applyNumberFormat="0" applyAlignment="0" applyProtection="0"/>
    <xf numFmtId="0" fontId="73" fillId="37" borderId="81" applyNumberFormat="0" applyAlignment="0" applyProtection="0"/>
    <xf numFmtId="0" fontId="73" fillId="37" borderId="81" applyNumberFormat="0" applyAlignment="0" applyProtection="0"/>
    <xf numFmtId="0" fontId="73" fillId="37" borderId="81" applyNumberFormat="0" applyAlignment="0" applyProtection="0"/>
    <xf numFmtId="0" fontId="73" fillId="59" borderId="81" applyNumberFormat="0" applyAlignment="0" applyProtection="0"/>
    <xf numFmtId="0" fontId="74" fillId="9" borderId="64" applyNumberFormat="0" applyAlignment="0" applyProtection="0"/>
    <xf numFmtId="0" fontId="74" fillId="9" borderId="64"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0" fontId="73" fillId="59" borderId="81"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alignment vertical="top"/>
    </xf>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alignment vertical="top"/>
    </xf>
    <xf numFmtId="9" fontId="7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0" fontId="20" fillId="0" borderId="0"/>
    <xf numFmtId="0" fontId="20" fillId="0" borderId="0"/>
    <xf numFmtId="0" fontId="20"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9" fillId="0" borderId="68" applyNumberFormat="0" applyFill="0" applyAlignment="0" applyProtection="0"/>
    <xf numFmtId="0" fontId="73" fillId="0" borderId="83" applyNumberFormat="0" applyFill="0" applyAlignment="0" applyProtection="0"/>
    <xf numFmtId="0" fontId="73" fillId="0" borderId="83" applyNumberFormat="0" applyFill="0" applyAlignment="0" applyProtection="0"/>
    <xf numFmtId="0" fontId="73" fillId="0" borderId="83" applyNumberFormat="0" applyFill="0" applyAlignment="0" applyProtection="0"/>
    <xf numFmtId="0" fontId="73" fillId="0" borderId="83" applyNumberFormat="0" applyFill="0" applyAlignment="0" applyProtection="0"/>
    <xf numFmtId="0" fontId="78" fillId="0" borderId="82" applyNumberFormat="0" applyFill="0" applyAlignment="0" applyProtection="0"/>
    <xf numFmtId="0" fontId="79" fillId="0" borderId="68" applyNumberFormat="0" applyFill="0" applyAlignment="0" applyProtection="0"/>
    <xf numFmtId="0" fontId="79" fillId="0" borderId="68"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0" fontId="12" fillId="0" borderId="0">
      <alignment horizontal="right"/>
    </xf>
    <xf numFmtId="166" fontId="22" fillId="0" borderId="0" applyFont="0" applyFill="0" applyBorder="0" applyAlignment="0" applyProtection="0"/>
    <xf numFmtId="167" fontId="22" fillId="0" borderId="0" applyFont="0" applyFill="0" applyBorder="0" applyAlignment="0" applyProtection="0"/>
    <xf numFmtId="9" fontId="22" fillId="0" borderId="0" applyFont="0" applyFill="0" applyBorder="0" applyAlignment="0" applyProtection="0"/>
    <xf numFmtId="0" fontId="11" fillId="0" borderId="0"/>
    <xf numFmtId="38" fontId="29" fillId="0" borderId="0" applyFill="0" applyBorder="0" applyAlignment="0">
      <protection locked="0"/>
    </xf>
    <xf numFmtId="167"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11" fillId="0" borderId="0"/>
    <xf numFmtId="0" fontId="11" fillId="0" borderId="0"/>
    <xf numFmtId="0" fontId="11" fillId="0" borderId="0"/>
    <xf numFmtId="0" fontId="18" fillId="0" borderId="0"/>
    <xf numFmtId="0" fontId="22" fillId="0" borderId="0"/>
    <xf numFmtId="0" fontId="18" fillId="0" borderId="0"/>
    <xf numFmtId="0" fontId="22" fillId="0" borderId="0"/>
    <xf numFmtId="0" fontId="11" fillId="0" borderId="0"/>
    <xf numFmtId="0" fontId="11" fillId="0" borderId="0"/>
    <xf numFmtId="0" fontId="12" fillId="0" borderId="0"/>
    <xf numFmtId="0" fontId="11" fillId="0" borderId="0"/>
    <xf numFmtId="0" fontId="18" fillId="0" borderId="0"/>
    <xf numFmtId="0" fontId="11" fillId="0" borderId="0"/>
    <xf numFmtId="0" fontId="20" fillId="0" borderId="0"/>
    <xf numFmtId="0" fontId="20" fillId="0" borderId="0"/>
    <xf numFmtId="0" fontId="20" fillId="0" borderId="0"/>
    <xf numFmtId="0" fontId="20" fillId="0" borderId="0"/>
    <xf numFmtId="0" fontId="11" fillId="0" borderId="0"/>
    <xf numFmtId="0" fontId="12" fillId="0" borderId="0"/>
    <xf numFmtId="0" fontId="11"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37"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39" borderId="0" applyNumberFormat="0" applyBorder="0" applyAlignment="0" applyProtection="0"/>
    <xf numFmtId="0" fontId="31" fillId="51"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1" fillId="51" borderId="0" applyNumberFormat="0" applyBorder="0" applyAlignment="0" applyProtection="0"/>
    <xf numFmtId="0" fontId="31" fillId="39" borderId="0" applyNumberFormat="0" applyBorder="0" applyAlignment="0" applyProtection="0"/>
    <xf numFmtId="0" fontId="31" fillId="51"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1" borderId="0" applyNumberFormat="0" applyBorder="0" applyAlignment="0" applyProtection="0"/>
    <xf numFmtId="0" fontId="31" fillId="58" borderId="0" applyNumberFormat="0" applyBorder="0" applyAlignment="0" applyProtection="0"/>
    <xf numFmtId="0" fontId="33" fillId="38" borderId="0" applyNumberFormat="0" applyBorder="0" applyAlignment="0" applyProtection="0"/>
    <xf numFmtId="0" fontId="35" fillId="37" borderId="69" applyNumberFormat="0" applyAlignment="0" applyProtection="0"/>
    <xf numFmtId="0" fontId="37" fillId="60" borderId="70" applyNumberFormat="0" applyAlignment="0" applyProtection="0"/>
    <xf numFmtId="0" fontId="48" fillId="0" borderId="0" applyNumberFormat="0" applyFill="0" applyBorder="0" applyAlignment="0" applyProtection="0"/>
    <xf numFmtId="0" fontId="50" fillId="40" borderId="0" applyNumberFormat="0" applyBorder="0" applyAlignment="0" applyProtection="0"/>
    <xf numFmtId="0" fontId="54" fillId="0" borderId="73" applyNumberFormat="0" applyFill="0" applyAlignment="0" applyProtection="0"/>
    <xf numFmtId="0" fontId="57" fillId="0" borderId="75" applyNumberFormat="0" applyFill="0" applyAlignment="0" applyProtection="0"/>
    <xf numFmtId="0" fontId="60" fillId="0" borderId="77" applyNumberFormat="0" applyFill="0" applyAlignment="0" applyProtection="0"/>
    <xf numFmtId="0" fontId="60" fillId="0" borderId="0" applyNumberFormat="0" applyFill="0" applyBorder="0" applyAlignment="0" applyProtection="0"/>
    <xf numFmtId="0" fontId="62" fillId="39" borderId="69" applyNumberFormat="0" applyAlignment="0" applyProtection="0"/>
    <xf numFmtId="0" fontId="64" fillId="0" borderId="78" applyNumberFormat="0" applyFill="0" applyAlignment="0" applyProtection="0"/>
    <xf numFmtId="0" fontId="67" fillId="48" borderId="0" applyNumberFormat="0" applyBorder="0" applyAlignment="0" applyProtection="0"/>
    <xf numFmtId="0" fontId="11" fillId="0" borderId="0"/>
    <xf numFmtId="0" fontId="7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1" borderId="80" applyNumberFormat="0" applyFont="0" applyAlignment="0" applyProtection="0"/>
    <xf numFmtId="0" fontId="73" fillId="37" borderId="81" applyNumberFormat="0" applyAlignment="0" applyProtection="0"/>
    <xf numFmtId="9" fontId="18" fillId="0" borderId="0" applyFont="0" applyFill="0" applyBorder="0" applyAlignment="0" applyProtection="0"/>
    <xf numFmtId="0" fontId="77" fillId="0" borderId="0" applyNumberFormat="0" applyFill="0" applyBorder="0" applyAlignment="0" applyProtection="0"/>
    <xf numFmtId="0" fontId="73" fillId="0" borderId="83" applyNumberFormat="0" applyFill="0" applyAlignment="0" applyProtection="0"/>
    <xf numFmtId="0" fontId="80" fillId="0" borderId="0" applyNumberForma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167" fontId="11"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0" fontId="11" fillId="0" borderId="0"/>
    <xf numFmtId="0" fontId="20" fillId="0" borderId="0"/>
    <xf numFmtId="0" fontId="11" fillId="0" borderId="0"/>
    <xf numFmtId="167" fontId="12" fillId="0" borderId="0" applyFont="0" applyFill="0" applyBorder="0" applyAlignment="0" applyProtection="0"/>
    <xf numFmtId="9" fontId="71" fillId="0" borderId="0" applyFont="0" applyFill="0" applyBorder="0" applyAlignment="0" applyProtection="0"/>
    <xf numFmtId="0" fontId="18" fillId="0" borderId="0"/>
    <xf numFmtId="0" fontId="18" fillId="0" borderId="0"/>
    <xf numFmtId="0" fontId="18" fillId="0" borderId="0"/>
    <xf numFmtId="38" fontId="82" fillId="0" borderId="0" applyFill="0" applyBorder="0" applyAlignment="0">
      <protection locked="0"/>
    </xf>
    <xf numFmtId="167" fontId="11"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167" fontId="22" fillId="0" borderId="0" applyFont="0" applyFill="0" applyBorder="0" applyAlignment="0" applyProtection="0"/>
    <xf numFmtId="0" fontId="11" fillId="0" borderId="0"/>
    <xf numFmtId="0" fontId="11" fillId="0" borderId="0"/>
    <xf numFmtId="0" fontId="11" fillId="0" borderId="0"/>
    <xf numFmtId="0" fontId="18" fillId="0" borderId="0"/>
    <xf numFmtId="0" fontId="11"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alignment vertical="top"/>
    </xf>
    <xf numFmtId="0" fontId="18" fillId="0" borderId="0"/>
    <xf numFmtId="9" fontId="16"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2" fillId="0" borderId="0"/>
    <xf numFmtId="0" fontId="10" fillId="0" borderId="0"/>
    <xf numFmtId="167" fontId="11" fillId="0" borderId="0" applyFont="0" applyFill="0" applyBorder="0" applyAlignment="0" applyProtection="0"/>
    <xf numFmtId="167" fontId="11" fillId="0" borderId="0" applyFont="0" applyFill="0" applyBorder="0" applyAlignment="0" applyProtection="0"/>
    <xf numFmtId="0" fontId="11" fillId="0" borderId="0"/>
    <xf numFmtId="0" fontId="11" fillId="0" borderId="0"/>
    <xf numFmtId="0" fontId="11" fillId="0" borderId="0"/>
    <xf numFmtId="0" fontId="10" fillId="0" borderId="0"/>
    <xf numFmtId="0" fontId="10" fillId="0" borderId="0"/>
    <xf numFmtId="0" fontId="11"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8" fillId="0" borderId="0"/>
    <xf numFmtId="0" fontId="8" fillId="0" borderId="0"/>
    <xf numFmtId="0" fontId="7" fillId="0" borderId="0"/>
    <xf numFmtId="0" fontId="6" fillId="0" borderId="0"/>
    <xf numFmtId="0" fontId="6"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27" fillId="0" borderId="0">
      <alignment vertical="top"/>
    </xf>
    <xf numFmtId="0" fontId="20" fillId="0" borderId="0"/>
    <xf numFmtId="0" fontId="11" fillId="0" borderId="0"/>
    <xf numFmtId="9" fontId="20"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167" fontId="11" fillId="0" borderId="0" applyFont="0" applyFill="0" applyBorder="0" applyAlignment="0" applyProtection="0"/>
    <xf numFmtId="0" fontId="4" fillId="0" borderId="0"/>
    <xf numFmtId="0" fontId="4" fillId="0" borderId="0"/>
    <xf numFmtId="167" fontId="16"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9" fontId="96" fillId="0" borderId="0" applyFont="0" applyFill="0" applyBorder="0" applyAlignment="0" applyProtection="0">
      <alignment vertical="top"/>
    </xf>
    <xf numFmtId="0" fontId="3" fillId="0" borderId="0"/>
    <xf numFmtId="9" fontId="3" fillId="0" borderId="0" applyFont="0" applyFill="0" applyBorder="0" applyAlignment="0" applyProtection="0"/>
    <xf numFmtId="0" fontId="3" fillId="0" borderId="0"/>
    <xf numFmtId="0" fontId="2" fillId="0" borderId="0"/>
    <xf numFmtId="0" fontId="2" fillId="0" borderId="0"/>
    <xf numFmtId="0" fontId="71" fillId="0" borderId="0"/>
  </cellStyleXfs>
  <cellXfs count="2585">
    <xf numFmtId="0" fontId="0" fillId="0" borderId="0" xfId="0"/>
    <xf numFmtId="0" fontId="13" fillId="0" borderId="0" xfId="1" applyFont="1" applyAlignment="1">
      <alignment wrapText="1"/>
    </xf>
    <xf numFmtId="0" fontId="13" fillId="0" borderId="0" xfId="1" applyFont="1" applyFill="1" applyBorder="1" applyAlignment="1">
      <alignment wrapText="1"/>
    </xf>
    <xf numFmtId="0" fontId="14" fillId="0" borderId="0" xfId="1" applyFont="1" applyFill="1" applyBorder="1" applyAlignment="1">
      <alignment wrapText="1"/>
    </xf>
    <xf numFmtId="0" fontId="13" fillId="0" borderId="1" xfId="1" applyFont="1" applyBorder="1" applyAlignment="1">
      <alignment wrapText="1"/>
    </xf>
    <xf numFmtId="0" fontId="13" fillId="0" borderId="1" xfId="1" applyFont="1" applyFill="1" applyBorder="1" applyAlignment="1">
      <alignment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3" fontId="14" fillId="3" borderId="10" xfId="2" applyNumberFormat="1" applyFont="1" applyFill="1" applyBorder="1" applyAlignment="1">
      <alignment horizontal="center" vertical="center" wrapText="1"/>
    </xf>
    <xf numFmtId="3" fontId="14" fillId="3" borderId="15" xfId="2" applyNumberFormat="1" applyFont="1" applyFill="1" applyBorder="1" applyAlignment="1">
      <alignment horizontal="center" vertical="center" wrapText="1"/>
    </xf>
    <xf numFmtId="3" fontId="14" fillId="3" borderId="12" xfId="2" applyNumberFormat="1" applyFont="1" applyFill="1" applyBorder="1" applyAlignment="1">
      <alignment horizontal="center" vertical="center" wrapText="1"/>
    </xf>
    <xf numFmtId="3" fontId="14" fillId="2" borderId="13" xfId="2" applyNumberFormat="1" applyFont="1" applyFill="1" applyBorder="1" applyAlignment="1">
      <alignment horizontal="center" vertical="center" wrapText="1"/>
    </xf>
    <xf numFmtId="0" fontId="14" fillId="0" borderId="0" xfId="1" applyFont="1" applyAlignment="1">
      <alignment wrapText="1"/>
    </xf>
    <xf numFmtId="3" fontId="13" fillId="0" borderId="17" xfId="2" applyNumberFormat="1" applyFont="1" applyBorder="1" applyAlignment="1">
      <alignment horizontal="center" vertical="center" wrapText="1"/>
    </xf>
    <xf numFmtId="3" fontId="13" fillId="0" borderId="18" xfId="2" applyNumberFormat="1" applyFont="1" applyBorder="1" applyAlignment="1">
      <alignment horizontal="center" vertical="center" wrapText="1"/>
    </xf>
    <xf numFmtId="3" fontId="13" fillId="0" borderId="19" xfId="2" applyNumberFormat="1" applyFont="1" applyBorder="1" applyAlignment="1">
      <alignment horizontal="center" vertical="center" wrapText="1"/>
    </xf>
    <xf numFmtId="3" fontId="14" fillId="2" borderId="20" xfId="2" applyNumberFormat="1" applyFont="1" applyFill="1" applyBorder="1" applyAlignment="1">
      <alignment horizontal="center" vertical="center" wrapText="1"/>
    </xf>
    <xf numFmtId="3" fontId="13" fillId="0" borderId="23" xfId="2" applyNumberFormat="1" applyFont="1" applyBorder="1" applyAlignment="1">
      <alignment horizontal="center" vertical="center" wrapText="1"/>
    </xf>
    <xf numFmtId="3" fontId="13" fillId="0" borderId="24" xfId="2" applyNumberFormat="1" applyFont="1" applyBorder="1" applyAlignment="1">
      <alignment horizontal="center" vertical="center" wrapText="1"/>
    </xf>
    <xf numFmtId="3" fontId="13" fillId="0" borderId="25" xfId="2" applyNumberFormat="1" applyFont="1" applyBorder="1" applyAlignment="1">
      <alignment horizontal="center" vertical="center" wrapText="1"/>
    </xf>
    <xf numFmtId="3" fontId="14" fillId="2" borderId="26" xfId="2" applyNumberFormat="1" applyFont="1" applyFill="1" applyBorder="1" applyAlignment="1">
      <alignment horizontal="center" vertical="center" wrapText="1"/>
    </xf>
    <xf numFmtId="3" fontId="13" fillId="0" borderId="28" xfId="2" applyNumberFormat="1" applyFont="1" applyBorder="1" applyAlignment="1">
      <alignment horizontal="center" vertical="center" wrapText="1"/>
    </xf>
    <xf numFmtId="3" fontId="13" fillId="0" borderId="29" xfId="2" applyNumberFormat="1" applyFont="1" applyBorder="1" applyAlignment="1">
      <alignment horizontal="center" vertical="center" wrapText="1"/>
    </xf>
    <xf numFmtId="3" fontId="13" fillId="0" borderId="94" xfId="2" applyNumberFormat="1" applyFont="1" applyBorder="1" applyAlignment="1">
      <alignment horizontal="center" vertical="center" wrapText="1"/>
    </xf>
    <xf numFmtId="3" fontId="14" fillId="2" borderId="30" xfId="2" applyNumberFormat="1" applyFont="1" applyFill="1" applyBorder="1" applyAlignment="1">
      <alignment horizontal="center" vertical="center" wrapText="1"/>
    </xf>
    <xf numFmtId="3" fontId="14" fillId="2" borderId="38" xfId="2" applyNumberFormat="1" applyFont="1" applyFill="1" applyBorder="1" applyAlignment="1">
      <alignment horizontal="center" vertical="center" wrapText="1"/>
    </xf>
    <xf numFmtId="3" fontId="13" fillId="0" borderId="17" xfId="2" applyNumberFormat="1" applyFont="1" applyFill="1" applyBorder="1" applyAlignment="1">
      <alignment horizontal="center" vertical="center" wrapText="1"/>
    </xf>
    <xf numFmtId="3" fontId="13" fillId="0" borderId="18" xfId="2" applyNumberFormat="1" applyFont="1" applyFill="1" applyBorder="1" applyAlignment="1">
      <alignment horizontal="center" vertical="center" wrapText="1"/>
    </xf>
    <xf numFmtId="3" fontId="13" fillId="0" borderId="19" xfId="2" applyNumberFormat="1" applyFont="1" applyFill="1" applyBorder="1" applyAlignment="1">
      <alignment horizontal="center" vertical="center" wrapText="1"/>
    </xf>
    <xf numFmtId="0" fontId="14" fillId="0" borderId="0" xfId="1" applyFont="1" applyFill="1" applyAlignment="1">
      <alignment wrapText="1"/>
    </xf>
    <xf numFmtId="3" fontId="13" fillId="0" borderId="23" xfId="2" applyNumberFormat="1" applyFont="1" applyFill="1" applyBorder="1" applyAlignment="1">
      <alignment horizontal="center" vertical="center" wrapText="1"/>
    </xf>
    <xf numFmtId="3" fontId="13" fillId="0" borderId="24" xfId="2" applyNumberFormat="1" applyFont="1" applyFill="1" applyBorder="1" applyAlignment="1">
      <alignment horizontal="center" vertical="center" wrapText="1"/>
    </xf>
    <xf numFmtId="3" fontId="13" fillId="0" borderId="25" xfId="2" applyNumberFormat="1" applyFont="1" applyFill="1" applyBorder="1" applyAlignment="1">
      <alignment horizontal="center" vertical="center" wrapText="1"/>
    </xf>
    <xf numFmtId="0" fontId="13" fillId="0" borderId="0" xfId="1" applyFont="1" applyFill="1" applyAlignment="1">
      <alignment wrapText="1"/>
    </xf>
    <xf numFmtId="0" fontId="87" fillId="0" borderId="23" xfId="1" applyFont="1" applyBorder="1" applyAlignment="1">
      <alignment horizontal="left" vertical="center" wrapText="1"/>
    </xf>
    <xf numFmtId="0" fontId="87" fillId="0" borderId="23" xfId="6" applyFont="1" applyBorder="1" applyAlignment="1">
      <alignment horizontal="left" vertical="center" wrapText="1"/>
    </xf>
    <xf numFmtId="0" fontId="87" fillId="0" borderId="21" xfId="1" applyFont="1" applyBorder="1" applyAlignment="1">
      <alignment horizontal="left" vertical="center" wrapText="1"/>
    </xf>
    <xf numFmtId="0" fontId="87" fillId="0" borderId="23" xfId="5" applyFont="1" applyBorder="1" applyAlignment="1">
      <alignment horizontal="left" vertical="center" wrapText="1"/>
    </xf>
    <xf numFmtId="0" fontId="85" fillId="0" borderId="23" xfId="5" applyFont="1" applyBorder="1" applyAlignment="1">
      <alignment horizontal="left" vertical="center" wrapText="1"/>
    </xf>
    <xf numFmtId="0" fontId="85" fillId="0" borderId="27" xfId="5" applyFont="1" applyBorder="1" applyAlignment="1">
      <alignment horizontal="left" vertical="center" wrapText="1"/>
    </xf>
    <xf numFmtId="0" fontId="14" fillId="0" borderId="92" xfId="1" applyFont="1" applyFill="1" applyBorder="1" applyAlignment="1">
      <alignment wrapText="1"/>
    </xf>
    <xf numFmtId="0" fontId="13" fillId="0" borderId="0" xfId="1" applyFont="1" applyBorder="1" applyAlignment="1">
      <alignment wrapText="1"/>
    </xf>
    <xf numFmtId="0" fontId="87" fillId="0" borderId="23" xfId="6" applyFont="1" applyFill="1" applyBorder="1" applyAlignment="1">
      <alignment horizontal="left" vertical="center" wrapText="1"/>
    </xf>
    <xf numFmtId="0" fontId="13" fillId="0" borderId="23" xfId="6" applyFont="1" applyFill="1" applyBorder="1" applyAlignment="1">
      <alignment horizontal="left" vertical="center" wrapText="1"/>
    </xf>
    <xf numFmtId="0" fontId="87" fillId="0" borderId="23" xfId="1" applyFont="1" applyFill="1" applyBorder="1" applyAlignment="1">
      <alignment horizontal="left" vertical="center" wrapText="1"/>
    </xf>
    <xf numFmtId="3" fontId="13" fillId="0" borderId="28" xfId="2" applyNumberFormat="1" applyFont="1" applyFill="1" applyBorder="1" applyAlignment="1">
      <alignment horizontal="center" vertical="center" wrapText="1"/>
    </xf>
    <xf numFmtId="3" fontId="13" fillId="0" borderId="29" xfId="2" applyNumberFormat="1" applyFont="1" applyFill="1" applyBorder="1" applyAlignment="1">
      <alignment horizontal="center" vertical="center" wrapText="1"/>
    </xf>
    <xf numFmtId="3" fontId="13" fillId="0" borderId="94" xfId="2" applyNumberFormat="1" applyFont="1" applyFill="1" applyBorder="1" applyAlignment="1">
      <alignment horizontal="center" vertical="center" wrapText="1"/>
    </xf>
    <xf numFmtId="0" fontId="14" fillId="4" borderId="0" xfId="1" applyFont="1" applyFill="1" applyAlignment="1">
      <alignment wrapText="1"/>
    </xf>
    <xf numFmtId="3" fontId="13" fillId="4" borderId="17" xfId="2" applyNumberFormat="1" applyFont="1" applyFill="1" applyBorder="1" applyAlignment="1">
      <alignment horizontal="center" vertical="center" wrapText="1"/>
    </xf>
    <xf numFmtId="3" fontId="13" fillId="4" borderId="18" xfId="2" applyNumberFormat="1" applyFont="1" applyFill="1" applyBorder="1" applyAlignment="1">
      <alignment horizontal="center" vertical="center" wrapText="1"/>
    </xf>
    <xf numFmtId="3" fontId="13" fillId="4" borderId="19" xfId="2" applyNumberFormat="1" applyFont="1" applyFill="1" applyBorder="1" applyAlignment="1">
      <alignment horizontal="center" vertical="center" wrapText="1"/>
    </xf>
    <xf numFmtId="0" fontId="13" fillId="4" borderId="0" xfId="1" applyFont="1" applyFill="1" applyAlignment="1">
      <alignment wrapText="1"/>
    </xf>
    <xf numFmtId="3" fontId="13" fillId="4" borderId="23" xfId="2" applyNumberFormat="1" applyFont="1" applyFill="1" applyBorder="1" applyAlignment="1">
      <alignment horizontal="center" vertical="center" wrapText="1"/>
    </xf>
    <xf numFmtId="3" fontId="13" fillId="4" borderId="24" xfId="2" applyNumberFormat="1" applyFont="1" applyFill="1" applyBorder="1" applyAlignment="1">
      <alignment horizontal="center" vertical="center" wrapText="1"/>
    </xf>
    <xf numFmtId="3" fontId="13" fillId="4" borderId="25" xfId="2" applyNumberFormat="1" applyFont="1" applyFill="1" applyBorder="1" applyAlignment="1">
      <alignment horizontal="center" vertical="center" wrapText="1"/>
    </xf>
    <xf numFmtId="3" fontId="13" fillId="4" borderId="28" xfId="2" applyNumberFormat="1" applyFont="1" applyFill="1" applyBorder="1" applyAlignment="1">
      <alignment horizontal="center" vertical="center" wrapText="1"/>
    </xf>
    <xf numFmtId="3" fontId="13" fillId="4" borderId="29" xfId="2" applyNumberFormat="1" applyFont="1" applyFill="1" applyBorder="1" applyAlignment="1">
      <alignment horizontal="center" vertical="center" wrapText="1"/>
    </xf>
    <xf numFmtId="3" fontId="13" fillId="4" borderId="94" xfId="2" applyNumberFormat="1" applyFont="1" applyFill="1" applyBorder="1" applyAlignment="1">
      <alignment horizontal="center" vertical="center" wrapText="1"/>
    </xf>
    <xf numFmtId="3" fontId="13" fillId="0" borderId="0" xfId="1" applyNumberFormat="1" applyFont="1" applyBorder="1" applyAlignment="1">
      <alignment wrapText="1"/>
    </xf>
    <xf numFmtId="3" fontId="13" fillId="0" borderId="0" xfId="1" applyNumberFormat="1" applyFont="1" applyFill="1" applyBorder="1" applyAlignment="1">
      <alignment wrapText="1"/>
    </xf>
    <xf numFmtId="3" fontId="13" fillId="0" borderId="0" xfId="1" applyNumberFormat="1" applyFont="1" applyAlignment="1">
      <alignment wrapText="1"/>
    </xf>
    <xf numFmtId="0" fontId="13" fillId="0" borderId="0" xfId="1" applyFont="1" applyBorder="1" applyAlignment="1"/>
    <xf numFmtId="0" fontId="14" fillId="2" borderId="7" xfId="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3" fontId="14" fillId="2" borderId="7" xfId="1" applyNumberFormat="1" applyFont="1" applyFill="1" applyBorder="1" applyAlignment="1">
      <alignment horizontal="center" vertical="center" wrapText="1"/>
    </xf>
    <xf numFmtId="3" fontId="14" fillId="2" borderId="13" xfId="1" applyNumberFormat="1" applyFont="1" applyFill="1" applyBorder="1" applyAlignment="1">
      <alignment horizontal="center" vertical="center" wrapText="1"/>
    </xf>
    <xf numFmtId="0" fontId="87" fillId="0" borderId="54" xfId="1" applyFont="1" applyBorder="1" applyAlignment="1">
      <alignment horizontal="left" vertical="center" wrapText="1"/>
    </xf>
    <xf numFmtId="3" fontId="14" fillId="2" borderId="38" xfId="1" applyNumberFormat="1" applyFont="1" applyFill="1" applyBorder="1" applyAlignment="1">
      <alignment horizontal="center" vertical="center" wrapText="1"/>
    </xf>
    <xf numFmtId="3" fontId="13" fillId="0" borderId="102" xfId="1" applyNumberFormat="1" applyFont="1" applyFill="1" applyBorder="1" applyAlignment="1">
      <alignment horizontal="center" vertical="center" wrapText="1"/>
    </xf>
    <xf numFmtId="3" fontId="13" fillId="0" borderId="37" xfId="1" applyNumberFormat="1" applyFont="1" applyFill="1" applyBorder="1" applyAlignment="1">
      <alignment horizontal="center" vertical="center" wrapText="1"/>
    </xf>
    <xf numFmtId="3" fontId="13" fillId="0" borderId="42" xfId="1" applyNumberFormat="1" applyFont="1" applyFill="1" applyBorder="1" applyAlignment="1">
      <alignment horizontal="center" vertical="center" wrapText="1"/>
    </xf>
    <xf numFmtId="3" fontId="13" fillId="0" borderId="22" xfId="1" applyNumberFormat="1" applyFont="1" applyFill="1" applyBorder="1" applyAlignment="1">
      <alignment horizontal="center" vertical="center" wrapText="1"/>
    </xf>
    <xf numFmtId="3" fontId="14" fillId="2" borderId="26" xfId="1" applyNumberFormat="1" applyFont="1" applyFill="1" applyBorder="1" applyAlignment="1">
      <alignment horizontal="center" vertical="center" wrapText="1"/>
    </xf>
    <xf numFmtId="3" fontId="13" fillId="0" borderId="88" xfId="1" applyNumberFormat="1" applyFont="1" applyFill="1" applyBorder="1" applyAlignment="1">
      <alignment horizontal="center" vertical="center" wrapText="1"/>
    </xf>
    <xf numFmtId="3" fontId="13" fillId="0" borderId="93" xfId="1" applyNumberFormat="1" applyFont="1" applyFill="1" applyBorder="1" applyAlignment="1">
      <alignment horizontal="center" vertical="center" wrapText="1"/>
    </xf>
    <xf numFmtId="3" fontId="14" fillId="2" borderId="20" xfId="1" applyNumberFormat="1" applyFont="1" applyFill="1" applyBorder="1" applyAlignment="1">
      <alignment horizontal="center" vertical="center" wrapText="1"/>
    </xf>
    <xf numFmtId="0" fontId="13" fillId="0" borderId="21" xfId="1" applyFont="1" applyFill="1" applyBorder="1" applyAlignment="1">
      <alignment horizontal="left" vertical="center" wrapText="1"/>
    </xf>
    <xf numFmtId="0" fontId="13" fillId="0" borderId="27" xfId="1" applyFont="1" applyBorder="1" applyAlignment="1">
      <alignment horizontal="left" vertical="center" wrapText="1"/>
    </xf>
    <xf numFmtId="3" fontId="13" fillId="0" borderId="56" xfId="1" applyNumberFormat="1" applyFont="1" applyFill="1" applyBorder="1" applyAlignment="1">
      <alignment horizontal="center" vertical="center" wrapText="1"/>
    </xf>
    <xf numFmtId="3" fontId="13" fillId="0" borderId="33" xfId="1" applyNumberFormat="1" applyFont="1" applyFill="1" applyBorder="1" applyAlignment="1">
      <alignment horizontal="center" vertical="center" wrapText="1"/>
    </xf>
    <xf numFmtId="3" fontId="14" fillId="2" borderId="51" xfId="1" applyNumberFormat="1" applyFont="1" applyFill="1" applyBorder="1" applyAlignment="1">
      <alignment horizontal="center" vertical="center" wrapText="1"/>
    </xf>
    <xf numFmtId="3" fontId="14" fillId="3" borderId="11" xfId="8" applyNumberFormat="1" applyFont="1" applyFill="1" applyBorder="1" applyAlignment="1">
      <alignment horizontal="center" vertical="center" wrapText="1"/>
    </xf>
    <xf numFmtId="3" fontId="14" fillId="3" borderId="15" xfId="8" applyNumberFormat="1" applyFont="1" applyFill="1" applyBorder="1" applyAlignment="1">
      <alignment horizontal="center" vertical="center" wrapText="1"/>
    </xf>
    <xf numFmtId="3" fontId="14" fillId="3" borderId="31" xfId="8" applyNumberFormat="1" applyFont="1" applyFill="1" applyBorder="1" applyAlignment="1">
      <alignment horizontal="center" vertical="center" wrapText="1"/>
    </xf>
    <xf numFmtId="3" fontId="14" fillId="2" borderId="7" xfId="8" applyNumberFormat="1" applyFont="1" applyFill="1" applyBorder="1" applyAlignment="1">
      <alignment horizontal="center" vertical="center" wrapText="1"/>
    </xf>
    <xf numFmtId="0" fontId="87" fillId="0" borderId="48" xfId="1" applyFont="1" applyBorder="1" applyAlignment="1">
      <alignment horizontal="left" vertical="center" wrapText="1"/>
    </xf>
    <xf numFmtId="3" fontId="13" fillId="0" borderId="88" xfId="9" applyNumberFormat="1" applyFont="1" applyBorder="1" applyAlignment="1">
      <alignment horizontal="center" vertical="center" wrapText="1"/>
    </xf>
    <xf numFmtId="3" fontId="13" fillId="0" borderId="18" xfId="9" applyNumberFormat="1" applyFont="1" applyBorder="1" applyAlignment="1">
      <alignment horizontal="center" vertical="center" wrapText="1"/>
    </xf>
    <xf numFmtId="3" fontId="13" fillId="0" borderId="84" xfId="9" applyNumberFormat="1" applyFont="1" applyBorder="1" applyAlignment="1">
      <alignment horizontal="center" vertical="center" wrapText="1"/>
    </xf>
    <xf numFmtId="3" fontId="14" fillId="2" borderId="93" xfId="9" applyNumberFormat="1" applyFont="1" applyFill="1" applyBorder="1" applyAlignment="1">
      <alignment horizontal="center" vertical="center" wrapText="1"/>
    </xf>
    <xf numFmtId="3" fontId="13" fillId="0" borderId="42" xfId="9" applyNumberFormat="1" applyFont="1" applyBorder="1" applyAlignment="1">
      <alignment horizontal="center" vertical="center" wrapText="1"/>
    </xf>
    <xf numFmtId="3" fontId="13" fillId="0" borderId="24" xfId="9" applyNumberFormat="1" applyFont="1" applyBorder="1" applyAlignment="1">
      <alignment horizontal="center" vertical="center" wrapText="1"/>
    </xf>
    <xf numFmtId="3" fontId="13" fillId="0" borderId="46" xfId="9" applyNumberFormat="1" applyFont="1" applyBorder="1" applyAlignment="1">
      <alignment horizontal="center" vertical="center" wrapText="1"/>
    </xf>
    <xf numFmtId="3" fontId="14" fillId="2" borderId="22" xfId="9" applyNumberFormat="1" applyFont="1" applyFill="1" applyBorder="1" applyAlignment="1">
      <alignment horizontal="center" vertical="center" wrapText="1"/>
    </xf>
    <xf numFmtId="3" fontId="13" fillId="0" borderId="42" xfId="10" applyNumberFormat="1" applyFont="1" applyBorder="1" applyAlignment="1">
      <alignment horizontal="center" vertical="center" wrapText="1"/>
    </xf>
    <xf numFmtId="3" fontId="13" fillId="0" borderId="24" xfId="10" applyNumberFormat="1" applyFont="1" applyBorder="1" applyAlignment="1">
      <alignment horizontal="center" vertical="center" wrapText="1"/>
    </xf>
    <xf numFmtId="3" fontId="13" fillId="0" borderId="46" xfId="10" applyNumberFormat="1" applyFont="1" applyBorder="1" applyAlignment="1">
      <alignment horizontal="center" vertical="center" wrapText="1"/>
    </xf>
    <xf numFmtId="3" fontId="14" fillId="2" borderId="22" xfId="10" applyNumberFormat="1" applyFont="1" applyFill="1" applyBorder="1" applyAlignment="1">
      <alignment horizontal="center" vertical="center" wrapText="1"/>
    </xf>
    <xf numFmtId="0" fontId="87" fillId="0" borderId="32" xfId="1" applyFont="1" applyBorder="1" applyAlignment="1">
      <alignment horizontal="left" vertical="center" wrapText="1"/>
    </xf>
    <xf numFmtId="3" fontId="13" fillId="0" borderId="99" xfId="10" applyNumberFormat="1" applyFont="1" applyBorder="1" applyAlignment="1">
      <alignment horizontal="center" vertical="center" wrapText="1"/>
    </xf>
    <xf numFmtId="3" fontId="13" fillId="0" borderId="29" xfId="10" applyNumberFormat="1" applyFont="1" applyBorder="1" applyAlignment="1">
      <alignment horizontal="center" vertical="center" wrapText="1"/>
    </xf>
    <xf numFmtId="3" fontId="13" fillId="0" borderId="47" xfId="10" applyNumberFormat="1" applyFont="1" applyBorder="1" applyAlignment="1">
      <alignment horizontal="center" vertical="center" wrapText="1"/>
    </xf>
    <xf numFmtId="3" fontId="14" fillId="2" borderId="37" xfId="10" applyNumberFormat="1" applyFont="1" applyFill="1" applyBorder="1" applyAlignment="1">
      <alignment horizontal="center" vertical="center" wrapText="1"/>
    </xf>
    <xf numFmtId="3" fontId="14" fillId="3" borderId="15" xfId="11" applyNumberFormat="1" applyFont="1" applyFill="1" applyBorder="1" applyAlignment="1">
      <alignment horizontal="center" vertical="center" wrapText="1"/>
    </xf>
    <xf numFmtId="3" fontId="14" fillId="3" borderId="31" xfId="11" applyNumberFormat="1" applyFont="1" applyFill="1" applyBorder="1" applyAlignment="1">
      <alignment horizontal="center" vertical="center" wrapText="1"/>
    </xf>
    <xf numFmtId="3" fontId="14" fillId="2" borderId="7" xfId="11" applyNumberFormat="1" applyFont="1" applyFill="1" applyBorder="1" applyAlignment="1">
      <alignment horizontal="center" vertical="center" wrapText="1"/>
    </xf>
    <xf numFmtId="3" fontId="13" fillId="0" borderId="88" xfId="12" applyNumberFormat="1" applyFont="1" applyBorder="1" applyAlignment="1">
      <alignment horizontal="center" vertical="center" wrapText="1"/>
    </xf>
    <xf numFmtId="3" fontId="13" fillId="0" borderId="18" xfId="12" applyNumberFormat="1" applyFont="1" applyBorder="1" applyAlignment="1">
      <alignment horizontal="center" vertical="center" wrapText="1"/>
    </xf>
    <xf numFmtId="3" fontId="13" fillId="0" borderId="84" xfId="12" applyNumberFormat="1" applyFont="1" applyBorder="1" applyAlignment="1">
      <alignment horizontal="center" vertical="center" wrapText="1"/>
    </xf>
    <xf numFmtId="3" fontId="14" fillId="2" borderId="93" xfId="12" applyNumberFormat="1" applyFont="1" applyFill="1" applyBorder="1" applyAlignment="1">
      <alignment horizontal="center" vertical="center" wrapText="1"/>
    </xf>
    <xf numFmtId="3" fontId="13" fillId="0" borderId="42" xfId="12" applyNumberFormat="1" applyFont="1" applyBorder="1" applyAlignment="1">
      <alignment horizontal="center" vertical="center" wrapText="1"/>
    </xf>
    <xf numFmtId="3" fontId="13" fillId="0" borderId="24" xfId="12" applyNumberFormat="1" applyFont="1" applyBorder="1" applyAlignment="1">
      <alignment horizontal="center" vertical="center" wrapText="1"/>
    </xf>
    <xf numFmtId="3" fontId="13" fillId="0" borderId="46" xfId="12" applyNumberFormat="1" applyFont="1" applyBorder="1" applyAlignment="1">
      <alignment horizontal="center" vertical="center" wrapText="1"/>
    </xf>
    <xf numFmtId="3" fontId="14" fillId="2" borderId="22" xfId="12" applyNumberFormat="1" applyFont="1" applyFill="1" applyBorder="1" applyAlignment="1">
      <alignment horizontal="center" vertical="center" wrapText="1"/>
    </xf>
    <xf numFmtId="3" fontId="13" fillId="0" borderId="42" xfId="13" applyNumberFormat="1" applyFont="1" applyBorder="1" applyAlignment="1">
      <alignment horizontal="center" vertical="center" wrapText="1"/>
    </xf>
    <xf numFmtId="3" fontId="13" fillId="0" borderId="24" xfId="13" applyNumberFormat="1" applyFont="1" applyBorder="1" applyAlignment="1">
      <alignment horizontal="center" vertical="center" wrapText="1"/>
    </xf>
    <xf numFmtId="3" fontId="13" fillId="0" borderId="46" xfId="13" applyNumberFormat="1" applyFont="1" applyBorder="1" applyAlignment="1">
      <alignment horizontal="center" vertical="center" wrapText="1"/>
    </xf>
    <xf numFmtId="3" fontId="14" fillId="2" borderId="22" xfId="13" applyNumberFormat="1" applyFont="1" applyFill="1" applyBorder="1" applyAlignment="1">
      <alignment horizontal="center" vertical="center" wrapText="1"/>
    </xf>
    <xf numFmtId="3" fontId="13" fillId="0" borderId="42" xfId="14" applyNumberFormat="1" applyFont="1" applyBorder="1" applyAlignment="1">
      <alignment horizontal="center" vertical="center" wrapText="1"/>
    </xf>
    <xf numFmtId="3" fontId="13" fillId="0" borderId="24" xfId="14" applyNumberFormat="1" applyFont="1" applyBorder="1" applyAlignment="1">
      <alignment horizontal="center" vertical="center" wrapText="1"/>
    </xf>
    <xf numFmtId="3" fontId="13" fillId="0" borderId="46" xfId="14" applyNumberFormat="1" applyFont="1" applyBorder="1" applyAlignment="1">
      <alignment horizontal="center" vertical="center" wrapText="1"/>
    </xf>
    <xf numFmtId="3" fontId="14" fillId="2" borderId="22" xfId="14" applyNumberFormat="1" applyFont="1" applyFill="1" applyBorder="1" applyAlignment="1">
      <alignment horizontal="center" vertical="center" wrapText="1"/>
    </xf>
    <xf numFmtId="3" fontId="13" fillId="0" borderId="42" xfId="15" applyNumberFormat="1" applyFont="1" applyBorder="1" applyAlignment="1">
      <alignment horizontal="center" vertical="center" wrapText="1"/>
    </xf>
    <xf numFmtId="3" fontId="13" fillId="0" borderId="24" xfId="15" applyNumberFormat="1" applyFont="1" applyBorder="1" applyAlignment="1">
      <alignment horizontal="center" vertical="center" wrapText="1"/>
    </xf>
    <xf numFmtId="3" fontId="13" fillId="0" borderId="46" xfId="15" applyNumberFormat="1" applyFont="1" applyBorder="1" applyAlignment="1">
      <alignment horizontal="center" vertical="center" wrapText="1"/>
    </xf>
    <xf numFmtId="3" fontId="14" fillId="2" borderId="22" xfId="15" applyNumberFormat="1" applyFont="1" applyFill="1" applyBorder="1" applyAlignment="1">
      <alignment horizontal="center" vertical="center" wrapText="1"/>
    </xf>
    <xf numFmtId="3" fontId="13" fillId="0" borderId="99" xfId="15" applyNumberFormat="1" applyFont="1" applyBorder="1" applyAlignment="1">
      <alignment horizontal="center" vertical="center" wrapText="1"/>
    </xf>
    <xf numFmtId="3" fontId="13" fillId="0" borderId="29" xfId="15" applyNumberFormat="1" applyFont="1" applyBorder="1" applyAlignment="1">
      <alignment horizontal="center" vertical="center" wrapText="1"/>
    </xf>
    <xf numFmtId="3" fontId="13" fillId="0" borderId="47" xfId="15" applyNumberFormat="1" applyFont="1" applyBorder="1" applyAlignment="1">
      <alignment horizontal="center" vertical="center" wrapText="1"/>
    </xf>
    <xf numFmtId="3" fontId="14" fillId="2" borderId="100" xfId="15" applyNumberFormat="1" applyFont="1" applyFill="1" applyBorder="1" applyAlignment="1">
      <alignment horizontal="center" vertical="center" wrapText="1"/>
    </xf>
    <xf numFmtId="3" fontId="14" fillId="3" borderId="11" xfId="16" applyNumberFormat="1" applyFont="1" applyFill="1" applyBorder="1" applyAlignment="1">
      <alignment horizontal="center" vertical="center" wrapText="1"/>
    </xf>
    <xf numFmtId="3" fontId="14" fillId="3" borderId="15" xfId="16" applyNumberFormat="1" applyFont="1" applyFill="1" applyBorder="1" applyAlignment="1">
      <alignment horizontal="center" vertical="center" wrapText="1"/>
    </xf>
    <xf numFmtId="3" fontId="14" fillId="3" borderId="31" xfId="16" applyNumberFormat="1" applyFont="1" applyFill="1" applyBorder="1" applyAlignment="1">
      <alignment horizontal="center" vertical="center" wrapText="1"/>
    </xf>
    <xf numFmtId="3" fontId="14" fillId="2" borderId="7" xfId="16" applyNumberFormat="1" applyFont="1" applyFill="1" applyBorder="1" applyAlignment="1">
      <alignment horizontal="center" vertical="center" wrapText="1"/>
    </xf>
    <xf numFmtId="3" fontId="13" fillId="0" borderId="88" xfId="16" applyNumberFormat="1" applyFont="1" applyBorder="1" applyAlignment="1">
      <alignment horizontal="center" vertical="center" wrapText="1"/>
    </xf>
    <xf numFmtId="3" fontId="13" fillId="0" borderId="18" xfId="16" applyNumberFormat="1" applyFont="1" applyBorder="1" applyAlignment="1">
      <alignment horizontal="center" vertical="center" wrapText="1"/>
    </xf>
    <xf numFmtId="3" fontId="13" fillId="0" borderId="84" xfId="16" applyNumberFormat="1" applyFont="1" applyBorder="1" applyAlignment="1">
      <alignment horizontal="center" vertical="center" wrapText="1"/>
    </xf>
    <xf numFmtId="3" fontId="14" fillId="2" borderId="93" xfId="16" applyNumberFormat="1" applyFont="1" applyFill="1" applyBorder="1" applyAlignment="1">
      <alignment horizontal="center" vertical="center" wrapText="1"/>
    </xf>
    <xf numFmtId="3" fontId="13" fillId="0" borderId="42" xfId="16" applyNumberFormat="1" applyFont="1" applyBorder="1" applyAlignment="1">
      <alignment horizontal="center" vertical="center" wrapText="1"/>
    </xf>
    <xf numFmtId="3" fontId="13" fillId="0" borderId="24" xfId="16" applyNumberFormat="1" applyFont="1" applyBorder="1" applyAlignment="1">
      <alignment horizontal="center" vertical="center" wrapText="1"/>
    </xf>
    <xf numFmtId="3" fontId="13" fillId="0" borderId="46" xfId="16" applyNumberFormat="1" applyFont="1" applyBorder="1" applyAlignment="1">
      <alignment horizontal="center" vertical="center" wrapText="1"/>
    </xf>
    <xf numFmtId="3" fontId="14" fillId="2" borderId="22" xfId="16" applyNumberFormat="1" applyFont="1" applyFill="1" applyBorder="1" applyAlignment="1">
      <alignment horizontal="center" vertical="center" wrapText="1"/>
    </xf>
    <xf numFmtId="3" fontId="13" fillId="0" borderId="42" xfId="17" applyNumberFormat="1" applyFont="1" applyBorder="1" applyAlignment="1">
      <alignment horizontal="center" vertical="center" wrapText="1"/>
    </xf>
    <xf numFmtId="3" fontId="13" fillId="0" borderId="24" xfId="17" applyNumberFormat="1" applyFont="1" applyBorder="1" applyAlignment="1">
      <alignment horizontal="center" vertical="center" wrapText="1"/>
    </xf>
    <xf numFmtId="3" fontId="13" fillId="0" borderId="46" xfId="17" applyNumberFormat="1" applyFont="1" applyBorder="1" applyAlignment="1">
      <alignment horizontal="center" vertical="center" wrapText="1"/>
    </xf>
    <xf numFmtId="3" fontId="14" fillId="2" borderId="22" xfId="17" applyNumberFormat="1" applyFont="1" applyFill="1" applyBorder="1" applyAlignment="1">
      <alignment horizontal="center" vertical="center" wrapText="1"/>
    </xf>
    <xf numFmtId="0" fontId="87" fillId="0" borderId="16" xfId="1" applyFont="1" applyBorder="1" applyAlignment="1">
      <alignment horizontal="left" vertical="center" wrapText="1"/>
    </xf>
    <xf numFmtId="3" fontId="13" fillId="0" borderId="42" xfId="18" applyNumberFormat="1" applyFont="1" applyBorder="1" applyAlignment="1">
      <alignment horizontal="center" vertical="center" wrapText="1"/>
    </xf>
    <xf numFmtId="3" fontId="13" fillId="0" borderId="24" xfId="18" applyNumberFormat="1" applyFont="1" applyBorder="1" applyAlignment="1">
      <alignment horizontal="center" vertical="center" wrapText="1"/>
    </xf>
    <xf numFmtId="3" fontId="13" fillId="0" borderId="46" xfId="18" applyNumberFormat="1" applyFont="1" applyBorder="1" applyAlignment="1">
      <alignment horizontal="center" vertical="center" wrapText="1"/>
    </xf>
    <xf numFmtId="3" fontId="14" fillId="2" borderId="22" xfId="18" applyNumberFormat="1" applyFont="1" applyFill="1" applyBorder="1" applyAlignment="1">
      <alignment horizontal="center" vertical="center" wrapText="1"/>
    </xf>
    <xf numFmtId="3" fontId="14" fillId="2" borderId="93" xfId="18" applyNumberFormat="1" applyFont="1" applyFill="1" applyBorder="1" applyAlignment="1">
      <alignment horizontal="center" vertical="center" wrapText="1"/>
    </xf>
    <xf numFmtId="0" fontId="87" fillId="0" borderId="8" xfId="1" applyFont="1" applyBorder="1" applyAlignment="1">
      <alignment horizontal="left" vertical="center" wrapText="1"/>
    </xf>
    <xf numFmtId="3" fontId="14" fillId="2" borderId="100" xfId="18" applyNumberFormat="1" applyFont="1" applyFill="1" applyBorder="1" applyAlignment="1">
      <alignment horizontal="center" vertical="center" wrapText="1"/>
    </xf>
    <xf numFmtId="3" fontId="14" fillId="3" borderId="11" xfId="19" applyNumberFormat="1" applyFont="1" applyFill="1" applyBorder="1" applyAlignment="1">
      <alignment horizontal="center" vertical="center" wrapText="1"/>
    </xf>
    <xf numFmtId="3" fontId="14" fillId="3" borderId="15" xfId="19" applyNumberFormat="1" applyFont="1" applyFill="1" applyBorder="1" applyAlignment="1">
      <alignment horizontal="center" vertical="center" wrapText="1"/>
    </xf>
    <xf numFmtId="3" fontId="14" fillId="3" borderId="31" xfId="19" applyNumberFormat="1" applyFont="1" applyFill="1" applyBorder="1" applyAlignment="1">
      <alignment horizontal="center" vertical="center" wrapText="1"/>
    </xf>
    <xf numFmtId="3" fontId="14" fillId="2" borderId="7" xfId="19" applyNumberFormat="1" applyFont="1" applyFill="1" applyBorder="1" applyAlignment="1">
      <alignment horizontal="center" vertical="center" wrapText="1"/>
    </xf>
    <xf numFmtId="0" fontId="87" fillId="0" borderId="17" xfId="1" applyFont="1" applyBorder="1" applyAlignment="1">
      <alignment horizontal="left" vertical="center" wrapText="1"/>
    </xf>
    <xf numFmtId="3" fontId="13" fillId="0" borderId="88" xfId="19" applyNumberFormat="1" applyFont="1" applyBorder="1" applyAlignment="1">
      <alignment horizontal="center" vertical="center" wrapText="1"/>
    </xf>
    <xf numFmtId="3" fontId="13" fillId="0" borderId="18" xfId="19" applyNumberFormat="1" applyFont="1" applyBorder="1" applyAlignment="1">
      <alignment horizontal="center" vertical="center" wrapText="1"/>
    </xf>
    <xf numFmtId="3" fontId="13" fillId="0" borderId="84" xfId="19" applyNumberFormat="1" applyFont="1" applyBorder="1" applyAlignment="1">
      <alignment horizontal="center" vertical="center" wrapText="1"/>
    </xf>
    <xf numFmtId="3" fontId="14" fillId="2" borderId="93" xfId="19" applyNumberFormat="1" applyFont="1" applyFill="1" applyBorder="1" applyAlignment="1">
      <alignment horizontal="center" vertical="center" wrapText="1"/>
    </xf>
    <xf numFmtId="3" fontId="13" fillId="0" borderId="42" xfId="19" applyNumberFormat="1" applyFont="1" applyBorder="1" applyAlignment="1">
      <alignment horizontal="center" vertical="center" wrapText="1"/>
    </xf>
    <xf numFmtId="3" fontId="13" fillId="0" borderId="24" xfId="19" applyNumberFormat="1" applyFont="1" applyBorder="1" applyAlignment="1">
      <alignment horizontal="center" vertical="center" wrapText="1"/>
    </xf>
    <xf numFmtId="3" fontId="13" fillId="0" borderId="46" xfId="19" applyNumberFormat="1" applyFont="1" applyBorder="1" applyAlignment="1">
      <alignment horizontal="center" vertical="center" wrapText="1"/>
    </xf>
    <xf numFmtId="3" fontId="14" fillId="2" borderId="22" xfId="19" applyNumberFormat="1" applyFont="1" applyFill="1" applyBorder="1" applyAlignment="1">
      <alignment horizontal="center" vertical="center" wrapText="1"/>
    </xf>
    <xf numFmtId="3" fontId="13" fillId="0" borderId="42" xfId="20" applyNumberFormat="1" applyFont="1" applyBorder="1" applyAlignment="1">
      <alignment horizontal="center" vertical="center" wrapText="1"/>
    </xf>
    <xf numFmtId="3" fontId="13" fillId="0" borderId="24" xfId="20" applyNumberFormat="1" applyFont="1" applyBorder="1" applyAlignment="1">
      <alignment horizontal="center" vertical="center" wrapText="1"/>
    </xf>
    <xf numFmtId="3" fontId="13" fillId="0" borderId="46" xfId="20" applyNumberFormat="1" applyFont="1" applyBorder="1" applyAlignment="1">
      <alignment horizontal="center" vertical="center" wrapText="1"/>
    </xf>
    <xf numFmtId="3" fontId="14" fillId="2" borderId="22" xfId="20" applyNumberFormat="1" applyFont="1" applyFill="1" applyBorder="1" applyAlignment="1">
      <alignment horizontal="center" vertical="center" wrapText="1"/>
    </xf>
    <xf numFmtId="3" fontId="14" fillId="3" borderId="11" xfId="21" applyNumberFormat="1" applyFont="1" applyFill="1" applyBorder="1" applyAlignment="1">
      <alignment horizontal="center" vertical="center" wrapText="1"/>
    </xf>
    <xf numFmtId="3" fontId="14" fillId="3" borderId="15" xfId="21" applyNumberFormat="1" applyFont="1" applyFill="1" applyBorder="1" applyAlignment="1">
      <alignment horizontal="center" vertical="center" wrapText="1"/>
    </xf>
    <xf numFmtId="3" fontId="14" fillId="3" borderId="31" xfId="21" applyNumberFormat="1" applyFont="1" applyFill="1" applyBorder="1" applyAlignment="1">
      <alignment horizontal="center" vertical="center" wrapText="1"/>
    </xf>
    <xf numFmtId="3" fontId="14" fillId="2" borderId="7" xfId="21" applyNumberFormat="1" applyFont="1" applyFill="1" applyBorder="1" applyAlignment="1">
      <alignment horizontal="center" vertical="center" wrapText="1"/>
    </xf>
    <xf numFmtId="3" fontId="13" fillId="0" borderId="88" xfId="22" applyNumberFormat="1" applyFont="1" applyBorder="1" applyAlignment="1">
      <alignment horizontal="center" vertical="center" wrapText="1"/>
    </xf>
    <xf numFmtId="3" fontId="13" fillId="0" borderId="18" xfId="22" applyNumberFormat="1" applyFont="1" applyBorder="1" applyAlignment="1">
      <alignment horizontal="center" vertical="center" wrapText="1"/>
    </xf>
    <xf numFmtId="3" fontId="13" fillId="0" borderId="84" xfId="22" applyNumberFormat="1" applyFont="1" applyBorder="1" applyAlignment="1">
      <alignment horizontal="center" vertical="center" wrapText="1"/>
    </xf>
    <xf numFmtId="3" fontId="14" fillId="2" borderId="93" xfId="22" applyNumberFormat="1" applyFont="1" applyFill="1" applyBorder="1" applyAlignment="1">
      <alignment horizontal="center" vertical="center" wrapText="1"/>
    </xf>
    <xf numFmtId="3" fontId="13" fillId="0" borderId="42" xfId="23" applyNumberFormat="1" applyFont="1" applyBorder="1" applyAlignment="1">
      <alignment horizontal="center" vertical="center" wrapText="1"/>
    </xf>
    <xf numFmtId="3" fontId="13" fillId="0" borderId="24" xfId="23" applyNumberFormat="1" applyFont="1" applyBorder="1" applyAlignment="1">
      <alignment horizontal="center" vertical="center" wrapText="1"/>
    </xf>
    <xf numFmtId="3" fontId="13" fillId="0" borderId="46" xfId="23" applyNumberFormat="1" applyFont="1" applyBorder="1" applyAlignment="1">
      <alignment horizontal="center" vertical="center" wrapText="1"/>
    </xf>
    <xf numFmtId="3" fontId="14" fillId="2" borderId="22" xfId="23" applyNumberFormat="1" applyFont="1" applyFill="1" applyBorder="1" applyAlignment="1">
      <alignment horizontal="center" vertical="center" wrapText="1"/>
    </xf>
    <xf numFmtId="3" fontId="14" fillId="3" borderId="11" xfId="24" applyNumberFormat="1" applyFont="1" applyFill="1" applyBorder="1" applyAlignment="1">
      <alignment horizontal="center" vertical="center" wrapText="1"/>
    </xf>
    <xf numFmtId="3" fontId="14" fillId="3" borderId="15" xfId="24" applyNumberFormat="1" applyFont="1" applyFill="1" applyBorder="1" applyAlignment="1">
      <alignment horizontal="center" vertical="center" wrapText="1"/>
    </xf>
    <xf numFmtId="3" fontId="14" fillId="3" borderId="31" xfId="24" applyNumberFormat="1" applyFont="1" applyFill="1" applyBorder="1" applyAlignment="1">
      <alignment horizontal="center" vertical="center" wrapText="1"/>
    </xf>
    <xf numFmtId="3" fontId="14" fillId="2" borderId="7" xfId="24" applyNumberFormat="1" applyFont="1" applyFill="1" applyBorder="1" applyAlignment="1">
      <alignment horizontal="center" vertical="center" wrapText="1"/>
    </xf>
    <xf numFmtId="3" fontId="13" fillId="0" borderId="88" xfId="24" applyNumberFormat="1" applyFont="1" applyBorder="1" applyAlignment="1">
      <alignment horizontal="center" vertical="center" wrapText="1"/>
    </xf>
    <xf numFmtId="3" fontId="13" fillId="0" borderId="18" xfId="24" applyNumberFormat="1" applyFont="1" applyBorder="1" applyAlignment="1">
      <alignment horizontal="center" vertical="center" wrapText="1"/>
    </xf>
    <xf numFmtId="3" fontId="13" fillId="0" borderId="84" xfId="24" applyNumberFormat="1" applyFont="1" applyBorder="1" applyAlignment="1">
      <alignment horizontal="center" vertical="center" wrapText="1"/>
    </xf>
    <xf numFmtId="3" fontId="14" fillId="2" borderId="93" xfId="24" applyNumberFormat="1" applyFont="1" applyFill="1" applyBorder="1" applyAlignment="1">
      <alignment horizontal="center" vertical="center" wrapText="1"/>
    </xf>
    <xf numFmtId="3" fontId="13" fillId="0" borderId="42" xfId="24" applyNumberFormat="1" applyFont="1" applyBorder="1" applyAlignment="1">
      <alignment horizontal="center" vertical="center" wrapText="1"/>
    </xf>
    <xf numFmtId="3" fontId="13" fillId="0" borderId="24" xfId="24" applyNumberFormat="1" applyFont="1" applyBorder="1" applyAlignment="1">
      <alignment horizontal="center" vertical="center" wrapText="1"/>
    </xf>
    <xf numFmtId="3" fontId="13" fillId="0" borderId="46" xfId="24" applyNumberFormat="1" applyFont="1" applyBorder="1" applyAlignment="1">
      <alignment horizontal="center" vertical="center" wrapText="1"/>
    </xf>
    <xf numFmtId="3" fontId="14" fillId="2" borderId="22" xfId="24" applyNumberFormat="1" applyFont="1" applyFill="1" applyBorder="1" applyAlignment="1">
      <alignment horizontal="center" vertical="center" wrapText="1"/>
    </xf>
    <xf numFmtId="3" fontId="13" fillId="0" borderId="99" xfId="24" applyNumberFormat="1" applyFont="1" applyBorder="1" applyAlignment="1">
      <alignment horizontal="center" vertical="center" wrapText="1"/>
    </xf>
    <xf numFmtId="3" fontId="13" fillId="0" borderId="29" xfId="24" applyNumberFormat="1" applyFont="1" applyBorder="1" applyAlignment="1">
      <alignment horizontal="center" vertical="center" wrapText="1"/>
    </xf>
    <xf numFmtId="3" fontId="13" fillId="0" borderId="47" xfId="24" applyNumberFormat="1" applyFont="1" applyBorder="1" applyAlignment="1">
      <alignment horizontal="center" vertical="center" wrapText="1"/>
    </xf>
    <xf numFmtId="3" fontId="14" fillId="2" borderId="100" xfId="24" applyNumberFormat="1" applyFont="1" applyFill="1" applyBorder="1" applyAlignment="1">
      <alignment horizontal="center" vertical="center" wrapText="1"/>
    </xf>
    <xf numFmtId="3" fontId="14" fillId="3" borderId="11" xfId="25" applyNumberFormat="1" applyFont="1" applyFill="1" applyBorder="1" applyAlignment="1">
      <alignment horizontal="center" vertical="center" wrapText="1"/>
    </xf>
    <xf numFmtId="3" fontId="14" fillId="3" borderId="15" xfId="25" applyNumberFormat="1" applyFont="1" applyFill="1" applyBorder="1" applyAlignment="1">
      <alignment horizontal="center" vertical="center" wrapText="1"/>
    </xf>
    <xf numFmtId="3" fontId="14" fillId="3" borderId="31" xfId="25" applyNumberFormat="1" applyFont="1" applyFill="1" applyBorder="1" applyAlignment="1">
      <alignment horizontal="center" vertical="center" wrapText="1"/>
    </xf>
    <xf numFmtId="3" fontId="14" fillId="2" borderId="7" xfId="25" applyNumberFormat="1" applyFont="1" applyFill="1" applyBorder="1" applyAlignment="1">
      <alignment horizontal="center" vertical="center" wrapText="1"/>
    </xf>
    <xf numFmtId="3" fontId="13" fillId="0" borderId="88" xfId="25" applyNumberFormat="1" applyFont="1" applyBorder="1" applyAlignment="1">
      <alignment horizontal="center" vertical="center" wrapText="1"/>
    </xf>
    <xf numFmtId="3" fontId="13" fillId="0" borderId="18" xfId="25" applyNumberFormat="1" applyFont="1" applyBorder="1" applyAlignment="1">
      <alignment horizontal="center" vertical="center" wrapText="1"/>
    </xf>
    <xf numFmtId="3" fontId="13" fillId="0" borderId="84" xfId="25" applyNumberFormat="1" applyFont="1" applyBorder="1" applyAlignment="1">
      <alignment horizontal="center" vertical="center" wrapText="1"/>
    </xf>
    <xf numFmtId="3" fontId="14" fillId="2" borderId="93" xfId="25" applyNumberFormat="1" applyFont="1" applyFill="1" applyBorder="1" applyAlignment="1">
      <alignment horizontal="center" vertical="center" wrapText="1"/>
    </xf>
    <xf numFmtId="3" fontId="13" fillId="0" borderId="42" xfId="25" applyNumberFormat="1" applyFont="1" applyBorder="1" applyAlignment="1">
      <alignment horizontal="center" vertical="center" wrapText="1"/>
    </xf>
    <xf numFmtId="3" fontId="13" fillId="0" borderId="24" xfId="25" applyNumberFormat="1" applyFont="1" applyBorder="1" applyAlignment="1">
      <alignment horizontal="center" vertical="center" wrapText="1"/>
    </xf>
    <xf numFmtId="3" fontId="13" fillId="0" borderId="46" xfId="25" applyNumberFormat="1" applyFont="1" applyBorder="1" applyAlignment="1">
      <alignment horizontal="center" vertical="center" wrapText="1"/>
    </xf>
    <xf numFmtId="3" fontId="14" fillId="2" borderId="22" xfId="25" applyNumberFormat="1" applyFont="1" applyFill="1" applyBorder="1" applyAlignment="1">
      <alignment horizontal="center" vertical="center" wrapText="1"/>
    </xf>
    <xf numFmtId="3" fontId="13" fillId="0" borderId="42" xfId="26" applyNumberFormat="1" applyFont="1" applyBorder="1" applyAlignment="1">
      <alignment horizontal="center" vertical="center" wrapText="1"/>
    </xf>
    <xf numFmtId="3" fontId="13" fillId="0" borderId="24" xfId="26" applyNumberFormat="1" applyFont="1" applyBorder="1" applyAlignment="1">
      <alignment horizontal="center" vertical="center" wrapText="1"/>
    </xf>
    <xf numFmtId="3" fontId="13" fillId="0" borderId="46" xfId="26" applyNumberFormat="1" applyFont="1" applyBorder="1" applyAlignment="1">
      <alignment horizontal="center" vertical="center" wrapText="1"/>
    </xf>
    <xf numFmtId="3" fontId="14" fillId="2" borderId="22" xfId="26" applyNumberFormat="1" applyFont="1" applyFill="1" applyBorder="1" applyAlignment="1">
      <alignment horizontal="center" vertical="center" wrapText="1"/>
    </xf>
    <xf numFmtId="3" fontId="14" fillId="3" borderId="11" xfId="27" applyNumberFormat="1" applyFont="1" applyFill="1" applyBorder="1" applyAlignment="1">
      <alignment horizontal="center" vertical="center" wrapText="1"/>
    </xf>
    <xf numFmtId="3" fontId="14" fillId="3" borderId="15" xfId="27" applyNumberFormat="1" applyFont="1" applyFill="1" applyBorder="1" applyAlignment="1">
      <alignment horizontal="center" vertical="center" wrapText="1"/>
    </xf>
    <xf numFmtId="3" fontId="14" fillId="3" borderId="31" xfId="27" applyNumberFormat="1" applyFont="1" applyFill="1" applyBorder="1" applyAlignment="1">
      <alignment horizontal="center" vertical="center" wrapText="1"/>
    </xf>
    <xf numFmtId="3" fontId="14" fillId="2" borderId="7" xfId="27" applyNumberFormat="1" applyFont="1" applyFill="1" applyBorder="1" applyAlignment="1">
      <alignment horizontal="center" vertical="center" wrapText="1"/>
    </xf>
    <xf numFmtId="3" fontId="13" fillId="0" borderId="88" xfId="27" applyNumberFormat="1" applyFont="1" applyBorder="1" applyAlignment="1">
      <alignment horizontal="center" vertical="center" wrapText="1"/>
    </xf>
    <xf numFmtId="3" fontId="13" fillId="0" borderId="18" xfId="27" applyNumberFormat="1" applyFont="1" applyBorder="1" applyAlignment="1">
      <alignment horizontal="center" vertical="center" wrapText="1"/>
    </xf>
    <xf numFmtId="3" fontId="13" fillId="0" borderId="84" xfId="27" applyNumberFormat="1" applyFont="1" applyBorder="1" applyAlignment="1">
      <alignment horizontal="center" vertical="center" wrapText="1"/>
    </xf>
    <xf numFmtId="3" fontId="14" fillId="2" borderId="93" xfId="27" applyNumberFormat="1" applyFont="1" applyFill="1" applyBorder="1" applyAlignment="1">
      <alignment horizontal="center" vertical="center" wrapText="1"/>
    </xf>
    <xf numFmtId="3" fontId="13" fillId="0" borderId="42" xfId="27" applyNumberFormat="1" applyFont="1" applyBorder="1" applyAlignment="1">
      <alignment horizontal="center" vertical="center" wrapText="1"/>
    </xf>
    <xf numFmtId="3" fontId="13" fillId="0" borderId="24" xfId="27" applyNumberFormat="1" applyFont="1" applyBorder="1" applyAlignment="1">
      <alignment horizontal="center" vertical="center" wrapText="1"/>
    </xf>
    <xf numFmtId="3" fontId="13" fillId="0" borderId="46" xfId="27" applyNumberFormat="1" applyFont="1" applyBorder="1" applyAlignment="1">
      <alignment horizontal="center" vertical="center" wrapText="1"/>
    </xf>
    <xf numFmtId="3" fontId="14" fillId="2" borderId="22" xfId="27" applyNumberFormat="1" applyFont="1" applyFill="1" applyBorder="1" applyAlignment="1">
      <alignment horizontal="center" vertical="center" wrapText="1"/>
    </xf>
    <xf numFmtId="0" fontId="87" fillId="0" borderId="28" xfId="1" applyFont="1" applyBorder="1" applyAlignment="1">
      <alignment horizontal="left" vertical="center" wrapText="1"/>
    </xf>
    <xf numFmtId="3" fontId="13" fillId="0" borderId="99" xfId="27" applyNumberFormat="1" applyFont="1" applyBorder="1" applyAlignment="1">
      <alignment horizontal="center" vertical="center" wrapText="1"/>
    </xf>
    <xf numFmtId="3" fontId="13" fillId="0" borderId="29" xfId="27" applyNumberFormat="1" applyFont="1" applyBorder="1" applyAlignment="1">
      <alignment horizontal="center" vertical="center" wrapText="1"/>
    </xf>
    <xf numFmtId="3" fontId="13" fillId="0" borderId="47" xfId="27" applyNumberFormat="1" applyFont="1" applyBorder="1" applyAlignment="1">
      <alignment horizontal="center" vertical="center" wrapText="1"/>
    </xf>
    <xf numFmtId="3" fontId="14" fillId="2" borderId="100" xfId="27" applyNumberFormat="1" applyFont="1" applyFill="1" applyBorder="1" applyAlignment="1">
      <alignment horizontal="center" vertical="center" wrapText="1"/>
    </xf>
    <xf numFmtId="3" fontId="14" fillId="3" borderId="11" xfId="28" applyNumberFormat="1" applyFont="1" applyFill="1" applyBorder="1" applyAlignment="1">
      <alignment horizontal="center" vertical="center" wrapText="1"/>
    </xf>
    <xf numFmtId="3" fontId="14" fillId="3" borderId="15" xfId="28" applyNumberFormat="1" applyFont="1" applyFill="1" applyBorder="1" applyAlignment="1">
      <alignment horizontal="center" vertical="center" wrapText="1"/>
    </xf>
    <xf numFmtId="3" fontId="14" fillId="3" borderId="31" xfId="28" applyNumberFormat="1" applyFont="1" applyFill="1" applyBorder="1" applyAlignment="1">
      <alignment horizontal="center" vertical="center" wrapText="1"/>
    </xf>
    <xf numFmtId="3" fontId="14" fillId="2" borderId="7" xfId="28" applyNumberFormat="1" applyFont="1" applyFill="1" applyBorder="1" applyAlignment="1">
      <alignment horizontal="center" vertical="center" wrapText="1"/>
    </xf>
    <xf numFmtId="0" fontId="87" fillId="0" borderId="96" xfId="1" applyFont="1" applyBorder="1" applyAlignment="1">
      <alignment horizontal="left" vertical="center" wrapText="1"/>
    </xf>
    <xf numFmtId="3" fontId="13" fillId="0" borderId="102" xfId="28" applyNumberFormat="1" applyFont="1" applyBorder="1" applyAlignment="1">
      <alignment horizontal="center" vertical="center" wrapText="1"/>
    </xf>
    <xf numFmtId="3" fontId="13" fillId="0" borderId="36" xfId="28" applyNumberFormat="1" applyFont="1" applyBorder="1" applyAlignment="1">
      <alignment horizontal="center" vertical="center" wrapText="1"/>
    </xf>
    <xf numFmtId="3" fontId="13" fillId="0" borderId="97" xfId="28" applyNumberFormat="1" applyFont="1" applyBorder="1" applyAlignment="1">
      <alignment horizontal="center" vertical="center" wrapText="1"/>
    </xf>
    <xf numFmtId="3" fontId="14" fillId="2" borderId="37" xfId="28" applyNumberFormat="1" applyFont="1" applyFill="1" applyBorder="1" applyAlignment="1">
      <alignment horizontal="center" vertical="center" wrapText="1"/>
    </xf>
    <xf numFmtId="3" fontId="14" fillId="3" borderId="11" xfId="29" applyNumberFormat="1" applyFont="1" applyFill="1" applyBorder="1" applyAlignment="1">
      <alignment horizontal="center" vertical="center" wrapText="1"/>
    </xf>
    <xf numFmtId="3" fontId="14" fillId="3" borderId="15" xfId="29" applyNumberFormat="1" applyFont="1" applyFill="1" applyBorder="1" applyAlignment="1">
      <alignment horizontal="center" vertical="center" wrapText="1"/>
    </xf>
    <xf numFmtId="3" fontId="14" fillId="3" borderId="31" xfId="29" applyNumberFormat="1" applyFont="1" applyFill="1" applyBorder="1" applyAlignment="1">
      <alignment horizontal="center" vertical="center" wrapText="1"/>
    </xf>
    <xf numFmtId="3" fontId="14" fillId="2" borderId="7" xfId="29" applyNumberFormat="1" applyFont="1" applyFill="1" applyBorder="1" applyAlignment="1">
      <alignment horizontal="center" vertical="center" wrapText="1"/>
    </xf>
    <xf numFmtId="3" fontId="13" fillId="0" borderId="88" xfId="29" applyNumberFormat="1" applyFont="1" applyBorder="1" applyAlignment="1">
      <alignment horizontal="center" vertical="center" wrapText="1"/>
    </xf>
    <xf numFmtId="3" fontId="13" fillId="0" borderId="18" xfId="29" applyNumberFormat="1" applyFont="1" applyBorder="1" applyAlignment="1">
      <alignment horizontal="center" vertical="center" wrapText="1"/>
    </xf>
    <xf numFmtId="3" fontId="13" fillId="0" borderId="84" xfId="29" applyNumberFormat="1" applyFont="1" applyBorder="1" applyAlignment="1">
      <alignment horizontal="center" vertical="center" wrapText="1"/>
    </xf>
    <xf numFmtId="3" fontId="14" fillId="2" borderId="93" xfId="29" applyNumberFormat="1" applyFont="1" applyFill="1" applyBorder="1" applyAlignment="1">
      <alignment horizontal="center" vertical="center" wrapText="1"/>
    </xf>
    <xf numFmtId="3" fontId="13" fillId="0" borderId="42" xfId="29" applyNumberFormat="1" applyFont="1" applyBorder="1" applyAlignment="1">
      <alignment horizontal="center" vertical="center" wrapText="1"/>
    </xf>
    <xf numFmtId="3" fontId="13" fillId="0" borderId="24" xfId="29" applyNumberFormat="1" applyFont="1" applyBorder="1" applyAlignment="1">
      <alignment horizontal="center" vertical="center" wrapText="1"/>
    </xf>
    <xf numFmtId="3" fontId="13" fillId="0" borderId="46" xfId="29" applyNumberFormat="1" applyFont="1" applyBorder="1" applyAlignment="1">
      <alignment horizontal="center" vertical="center" wrapText="1"/>
    </xf>
    <xf numFmtId="3" fontId="14" fillId="2" borderId="22" xfId="29" applyNumberFormat="1" applyFont="1" applyFill="1" applyBorder="1" applyAlignment="1">
      <alignment horizontal="center" vertical="center" wrapText="1"/>
    </xf>
    <xf numFmtId="3" fontId="13" fillId="0" borderId="99" xfId="29" applyNumberFormat="1" applyFont="1" applyBorder="1" applyAlignment="1">
      <alignment horizontal="center" vertical="center" wrapText="1"/>
    </xf>
    <xf numFmtId="3" fontId="13" fillId="0" borderId="29" xfId="29" applyNumberFormat="1" applyFont="1" applyBorder="1" applyAlignment="1">
      <alignment horizontal="center" vertical="center" wrapText="1"/>
    </xf>
    <xf numFmtId="3" fontId="13" fillId="0" borderId="47" xfId="29" applyNumberFormat="1" applyFont="1" applyBorder="1" applyAlignment="1">
      <alignment horizontal="center" vertical="center" wrapText="1"/>
    </xf>
    <xf numFmtId="3" fontId="14" fillId="2" borderId="100" xfId="29" applyNumberFormat="1" applyFont="1" applyFill="1" applyBorder="1" applyAlignment="1">
      <alignment horizontal="center" vertical="center" wrapText="1"/>
    </xf>
    <xf numFmtId="3" fontId="14" fillId="3" borderId="11" xfId="30" applyNumberFormat="1" applyFont="1" applyFill="1" applyBorder="1" applyAlignment="1">
      <alignment horizontal="center" vertical="center" wrapText="1"/>
    </xf>
    <xf numFmtId="3" fontId="14" fillId="3" borderId="15" xfId="30" applyNumberFormat="1" applyFont="1" applyFill="1" applyBorder="1" applyAlignment="1">
      <alignment horizontal="center" vertical="center" wrapText="1"/>
    </xf>
    <xf numFmtId="3" fontId="14" fillId="3" borderId="31" xfId="30" applyNumberFormat="1" applyFont="1" applyFill="1" applyBorder="1" applyAlignment="1">
      <alignment horizontal="center" vertical="center" wrapText="1"/>
    </xf>
    <xf numFmtId="3" fontId="14" fillId="2" borderId="13" xfId="30" applyNumberFormat="1" applyFont="1" applyFill="1" applyBorder="1" applyAlignment="1">
      <alignment horizontal="center" vertical="center" wrapText="1"/>
    </xf>
    <xf numFmtId="3" fontId="14" fillId="3" borderId="1" xfId="30" applyNumberFormat="1" applyFont="1" applyFill="1" applyBorder="1" applyAlignment="1">
      <alignment horizontal="center" vertical="center" wrapText="1"/>
    </xf>
    <xf numFmtId="3" fontId="14" fillId="3" borderId="87" xfId="30" applyNumberFormat="1" applyFont="1" applyFill="1" applyBorder="1" applyAlignment="1">
      <alignment horizontal="center" vertical="center" wrapText="1"/>
    </xf>
    <xf numFmtId="0" fontId="13" fillId="0" borderId="0" xfId="1" applyFont="1" applyAlignment="1">
      <alignment horizontal="left" vertical="center" wrapText="1"/>
    </xf>
    <xf numFmtId="3" fontId="14" fillId="0" borderId="0" xfId="1" applyNumberFormat="1" applyFont="1" applyFill="1" applyBorder="1" applyAlignment="1">
      <alignment wrapText="1"/>
    </xf>
    <xf numFmtId="0" fontId="13" fillId="0" borderId="0" xfId="31" applyFont="1"/>
    <xf numFmtId="0" fontId="14" fillId="0" borderId="0" xfId="31" applyFont="1" applyBorder="1" applyAlignment="1">
      <alignment horizontal="center"/>
    </xf>
    <xf numFmtId="0" fontId="13" fillId="0" borderId="0" xfId="31" applyFont="1" applyBorder="1"/>
    <xf numFmtId="49" fontId="14" fillId="0" borderId="9" xfId="32" applyNumberFormat="1" applyFont="1" applyBorder="1" applyAlignment="1">
      <alignment horizontal="center" vertical="center"/>
    </xf>
    <xf numFmtId="0" fontId="13" fillId="0" borderId="38" xfId="31" applyFont="1" applyBorder="1"/>
    <xf numFmtId="3" fontId="13" fillId="0" borderId="97" xfId="1505" applyNumberFormat="1" applyFont="1" applyBorder="1" applyAlignment="1">
      <alignment horizontal="right" vertical="center"/>
    </xf>
    <xf numFmtId="180" fontId="13" fillId="0" borderId="97" xfId="34" applyNumberFormat="1" applyFont="1" applyBorder="1" applyAlignment="1">
      <alignment horizontal="right" vertical="center"/>
    </xf>
    <xf numFmtId="168" fontId="13" fillId="0" borderId="37" xfId="34" applyNumberFormat="1" applyFont="1" applyFill="1" applyBorder="1" applyAlignment="1">
      <alignment horizontal="right" vertical="center"/>
    </xf>
    <xf numFmtId="169" fontId="13" fillId="0" borderId="0" xfId="31" applyNumberFormat="1" applyFont="1"/>
    <xf numFmtId="181" fontId="13" fillId="0" borderId="0" xfId="31" applyNumberFormat="1" applyFont="1"/>
    <xf numFmtId="180" fontId="13" fillId="0" borderId="0" xfId="31" applyNumberFormat="1" applyFont="1"/>
    <xf numFmtId="168" fontId="13" fillId="0" borderId="97" xfId="34" applyNumberFormat="1" applyFont="1" applyBorder="1" applyAlignment="1">
      <alignment horizontal="right" vertical="center"/>
    </xf>
    <xf numFmtId="168" fontId="13" fillId="0" borderId="37" xfId="34" applyNumberFormat="1" applyFont="1" applyBorder="1" applyAlignment="1">
      <alignment horizontal="right" vertical="center"/>
    </xf>
    <xf numFmtId="168" fontId="13" fillId="0" borderId="97" xfId="34" applyNumberFormat="1" applyFont="1" applyBorder="1" applyAlignment="1">
      <alignment horizontal="right"/>
    </xf>
    <xf numFmtId="168" fontId="13" fillId="0" borderId="37" xfId="34" applyNumberFormat="1" applyFont="1" applyBorder="1" applyAlignment="1">
      <alignment horizontal="right"/>
    </xf>
    <xf numFmtId="0" fontId="13" fillId="0" borderId="57" xfId="31" applyFont="1" applyBorder="1"/>
    <xf numFmtId="3" fontId="13" fillId="0" borderId="89" xfId="1505" applyNumberFormat="1" applyFont="1" applyBorder="1" applyAlignment="1">
      <alignment horizontal="right" vertical="center"/>
    </xf>
    <xf numFmtId="168" fontId="13" fillId="0" borderId="89" xfId="34" applyNumberFormat="1" applyFont="1" applyBorder="1" applyAlignment="1">
      <alignment horizontal="right"/>
    </xf>
    <xf numFmtId="168" fontId="13" fillId="0" borderId="9" xfId="34" applyNumberFormat="1" applyFont="1" applyBorder="1" applyAlignment="1">
      <alignment horizontal="right"/>
    </xf>
    <xf numFmtId="0" fontId="13" fillId="0" borderId="3" xfId="31" applyFont="1" applyBorder="1"/>
    <xf numFmtId="181" fontId="88" fillId="0" borderId="0" xfId="33" applyNumberFormat="1" applyFont="1" applyBorder="1"/>
    <xf numFmtId="169" fontId="88" fillId="0" borderId="0" xfId="34" applyNumberFormat="1" applyFont="1" applyBorder="1"/>
    <xf numFmtId="168" fontId="88" fillId="0" borderId="0" xfId="33" applyNumberFormat="1" applyFont="1" applyBorder="1"/>
    <xf numFmtId="169" fontId="13" fillId="0" borderId="0" xfId="35" applyNumberFormat="1" applyFont="1"/>
    <xf numFmtId="3" fontId="13" fillId="0" borderId="0" xfId="31" applyNumberFormat="1" applyFont="1"/>
    <xf numFmtId="0" fontId="84" fillId="0" borderId="0" xfId="36" applyFont="1" applyFill="1" applyAlignment="1">
      <alignment wrapText="1"/>
    </xf>
    <xf numFmtId="0" fontId="11" fillId="0" borderId="0" xfId="36"/>
    <xf numFmtId="169" fontId="83" fillId="0" borderId="0" xfId="37" applyNumberFormat="1" applyFont="1" applyFill="1" applyBorder="1" applyAlignment="1">
      <alignment horizontal="center" wrapText="1"/>
    </xf>
    <xf numFmtId="3" fontId="84" fillId="0" borderId="0" xfId="36" applyNumberFormat="1" applyFont="1" applyFill="1" applyAlignment="1">
      <alignment wrapText="1"/>
    </xf>
    <xf numFmtId="0" fontId="19" fillId="0" borderId="28" xfId="36" applyFont="1" applyFill="1" applyBorder="1" applyAlignment="1">
      <alignment horizontal="center" vertical="center" wrapText="1"/>
    </xf>
    <xf numFmtId="0" fontId="19" fillId="0" borderId="29" xfId="36" applyFont="1" applyFill="1" applyBorder="1" applyAlignment="1">
      <alignment horizontal="center" vertical="center" wrapText="1"/>
    </xf>
    <xf numFmtId="0" fontId="19" fillId="0" borderId="95" xfId="36" applyFont="1" applyFill="1" applyBorder="1" applyAlignment="1">
      <alignment horizontal="center" vertical="center" wrapText="1"/>
    </xf>
    <xf numFmtId="0" fontId="19" fillId="0" borderId="47" xfId="36" applyFont="1" applyFill="1" applyBorder="1" applyAlignment="1">
      <alignment horizontal="center" vertical="center" wrapText="1"/>
    </xf>
    <xf numFmtId="0" fontId="19" fillId="0" borderId="91" xfId="36" applyFont="1" applyFill="1" applyBorder="1" applyAlignment="1">
      <alignment horizontal="center" vertical="center" wrapText="1"/>
    </xf>
    <xf numFmtId="0" fontId="19" fillId="0" borderId="35" xfId="36" applyFont="1" applyFill="1" applyBorder="1" applyAlignment="1">
      <alignment horizontal="center" vertical="center" wrapText="1"/>
    </xf>
    <xf numFmtId="0" fontId="19" fillId="0" borderId="58" xfId="36" applyFont="1" applyFill="1" applyBorder="1" applyAlignment="1">
      <alignment horizontal="center" vertical="center" wrapText="1"/>
    </xf>
    <xf numFmtId="0" fontId="19" fillId="0" borderId="34" xfId="36" applyFont="1" applyFill="1" applyBorder="1" applyAlignment="1">
      <alignment horizontal="center" vertical="center" wrapText="1"/>
    </xf>
    <xf numFmtId="0" fontId="19" fillId="0" borderId="33" xfId="36" applyFont="1" applyFill="1" applyBorder="1" applyAlignment="1">
      <alignment horizontal="center" vertical="center" wrapText="1"/>
    </xf>
    <xf numFmtId="0" fontId="84" fillId="0" borderId="48" xfId="36" applyFont="1" applyFill="1" applyBorder="1" applyAlignment="1">
      <alignment vertical="center" wrapText="1"/>
    </xf>
    <xf numFmtId="3" fontId="13" fillId="0" borderId="48" xfId="38" applyNumberFormat="1" applyFont="1" applyFill="1" applyBorder="1" applyAlignment="1">
      <alignment horizontal="right" vertical="center" wrapText="1"/>
    </xf>
    <xf numFmtId="3" fontId="13" fillId="0" borderId="43" xfId="38" applyNumberFormat="1" applyFont="1" applyFill="1" applyBorder="1" applyAlignment="1">
      <alignment wrapText="1"/>
    </xf>
    <xf numFmtId="3" fontId="13" fillId="0" borderId="44" xfId="38" applyNumberFormat="1" applyFont="1" applyFill="1" applyBorder="1" applyAlignment="1">
      <alignment wrapText="1"/>
    </xf>
    <xf numFmtId="3" fontId="13" fillId="0" borderId="52" xfId="38" applyNumberFormat="1" applyFont="1" applyFill="1" applyBorder="1" applyAlignment="1">
      <alignment wrapText="1"/>
    </xf>
    <xf numFmtId="3" fontId="13" fillId="0" borderId="45" xfId="38" applyNumberFormat="1" applyFont="1" applyFill="1" applyBorder="1" applyAlignment="1">
      <alignment wrapText="1"/>
    </xf>
    <xf numFmtId="3" fontId="13" fillId="0" borderId="85" xfId="38" applyNumberFormat="1" applyFont="1" applyFill="1" applyBorder="1" applyAlignment="1">
      <alignment wrapText="1"/>
    </xf>
    <xf numFmtId="0" fontId="11" fillId="0" borderId="0" xfId="36" applyFill="1"/>
    <xf numFmtId="0" fontId="84" fillId="0" borderId="21" xfId="36" applyFont="1" applyFill="1" applyBorder="1" applyAlignment="1">
      <alignment vertical="center" wrapText="1"/>
    </xf>
    <xf numFmtId="3" fontId="13" fillId="0" borderId="21" xfId="38" applyNumberFormat="1" applyFont="1" applyFill="1" applyBorder="1" applyAlignment="1">
      <alignment horizontal="right" vertical="center" wrapText="1"/>
    </xf>
    <xf numFmtId="3" fontId="13" fillId="0" borderId="23" xfId="38" applyNumberFormat="1" applyFont="1" applyFill="1" applyBorder="1" applyAlignment="1">
      <alignment wrapText="1"/>
    </xf>
    <xf numFmtId="3" fontId="13" fillId="0" borderId="24" xfId="38" applyNumberFormat="1" applyFont="1" applyFill="1" applyBorder="1" applyAlignment="1">
      <alignment wrapText="1"/>
    </xf>
    <xf numFmtId="3" fontId="13" fillId="0" borderId="25" xfId="38" applyNumberFormat="1" applyFont="1" applyFill="1" applyBorder="1" applyAlignment="1">
      <alignment wrapText="1"/>
    </xf>
    <xf numFmtId="3" fontId="17" fillId="0" borderId="0" xfId="36" applyNumberFormat="1" applyFont="1" applyFill="1"/>
    <xf numFmtId="3" fontId="13" fillId="0" borderId="46" xfId="38" applyNumberFormat="1" applyFont="1" applyFill="1" applyBorder="1" applyAlignment="1">
      <alignment wrapText="1"/>
    </xf>
    <xf numFmtId="3" fontId="13" fillId="0" borderId="42" xfId="38" applyNumberFormat="1" applyFont="1" applyFill="1" applyBorder="1" applyAlignment="1">
      <alignment wrapText="1"/>
    </xf>
    <xf numFmtId="0" fontId="19" fillId="0" borderId="27" xfId="36" applyFont="1" applyFill="1" applyBorder="1" applyAlignment="1">
      <alignment vertical="center" wrapText="1"/>
    </xf>
    <xf numFmtId="3" fontId="19" fillId="0" borderId="32" xfId="38" applyNumberFormat="1" applyFont="1" applyFill="1" applyBorder="1" applyAlignment="1">
      <alignment horizontal="right" vertical="center" wrapText="1"/>
    </xf>
    <xf numFmtId="3" fontId="19" fillId="0" borderId="34" xfId="38" applyNumberFormat="1" applyFont="1" applyFill="1" applyBorder="1" applyAlignment="1">
      <alignment wrapText="1"/>
    </xf>
    <xf numFmtId="3" fontId="19" fillId="0" borderId="35" xfId="38" applyNumberFormat="1" applyFont="1" applyFill="1" applyBorder="1" applyAlignment="1">
      <alignment wrapText="1"/>
    </xf>
    <xf numFmtId="3" fontId="19" fillId="0" borderId="59" xfId="38" applyNumberFormat="1" applyFont="1" applyFill="1" applyBorder="1" applyAlignment="1">
      <alignment wrapText="1"/>
    </xf>
    <xf numFmtId="3" fontId="19" fillId="0" borderId="58" xfId="38" applyNumberFormat="1" applyFont="1" applyFill="1" applyBorder="1" applyAlignment="1">
      <alignment wrapText="1"/>
    </xf>
    <xf numFmtId="3" fontId="19" fillId="0" borderId="56" xfId="38" applyNumberFormat="1" applyFont="1" applyFill="1" applyBorder="1" applyAlignment="1">
      <alignment wrapText="1"/>
    </xf>
    <xf numFmtId="0" fontId="84" fillId="0" borderId="53" xfId="36" applyFont="1" applyFill="1" applyBorder="1" applyAlignment="1">
      <alignment vertical="center" wrapText="1"/>
    </xf>
    <xf numFmtId="3" fontId="84" fillId="0" borderId="48" xfId="38" applyNumberFormat="1" applyFont="1" applyFill="1" applyBorder="1" applyAlignment="1">
      <alignment horizontal="right" vertical="center" wrapText="1"/>
    </xf>
    <xf numFmtId="0" fontId="84" fillId="0" borderId="30" xfId="36" applyFont="1" applyFill="1" applyBorder="1" applyAlignment="1">
      <alignment vertical="center" wrapText="1"/>
    </xf>
    <xf numFmtId="3" fontId="13" fillId="0" borderId="26" xfId="38" applyNumberFormat="1" applyFont="1" applyFill="1" applyBorder="1" applyAlignment="1">
      <alignment horizontal="right" vertical="center" wrapText="1"/>
    </xf>
    <xf numFmtId="0" fontId="19" fillId="0" borderId="51" xfId="36" applyFont="1" applyFill="1" applyBorder="1" applyAlignment="1">
      <alignment vertical="center" wrapText="1"/>
    </xf>
    <xf numFmtId="3" fontId="19" fillId="0" borderId="8" xfId="38" applyNumberFormat="1" applyFont="1" applyFill="1" applyBorder="1" applyAlignment="1">
      <alignment horizontal="right" vertical="center" wrapText="1"/>
    </xf>
    <xf numFmtId="3" fontId="84" fillId="0" borderId="48" xfId="38" applyNumberFormat="1" applyFont="1" applyFill="1" applyBorder="1" applyAlignment="1">
      <alignment vertical="center" wrapText="1"/>
    </xf>
    <xf numFmtId="3" fontId="84" fillId="0" borderId="43" xfId="38" applyNumberFormat="1" applyFont="1" applyFill="1" applyBorder="1" applyAlignment="1">
      <alignment vertical="center" wrapText="1"/>
    </xf>
    <xf numFmtId="3" fontId="84" fillId="0" borderId="44" xfId="38" applyNumberFormat="1" applyFont="1" applyFill="1" applyBorder="1" applyAlignment="1">
      <alignment vertical="center" wrapText="1"/>
    </xf>
    <xf numFmtId="169" fontId="84" fillId="0" borderId="26" xfId="37" applyNumberFormat="1" applyFont="1" applyFill="1" applyBorder="1" applyAlignment="1">
      <alignment horizontal="right" wrapText="1"/>
    </xf>
    <xf numFmtId="169" fontId="84" fillId="0" borderId="24" xfId="37" applyNumberFormat="1" applyFont="1" applyFill="1" applyBorder="1" applyAlignment="1">
      <alignment horizontal="right" wrapText="1"/>
    </xf>
    <xf numFmtId="169" fontId="84" fillId="0" borderId="23" xfId="37" applyNumberFormat="1" applyFont="1" applyFill="1" applyBorder="1" applyAlignment="1">
      <alignment horizontal="right" wrapText="1"/>
    </xf>
    <xf numFmtId="0" fontId="84" fillId="0" borderId="32" xfId="36" applyFont="1" applyFill="1" applyBorder="1" applyAlignment="1">
      <alignment vertical="center" wrapText="1"/>
    </xf>
    <xf numFmtId="169" fontId="84" fillId="0" borderId="32" xfId="37" applyNumberFormat="1" applyFont="1" applyFill="1" applyBorder="1" applyAlignment="1">
      <alignment wrapText="1"/>
    </xf>
    <xf numFmtId="169" fontId="84" fillId="0" borderId="86" xfId="37" applyNumberFormat="1" applyFont="1" applyFill="1" applyBorder="1" applyAlignment="1">
      <alignment horizontal="right" wrapText="1"/>
    </xf>
    <xf numFmtId="169" fontId="84" fillId="0" borderId="14" xfId="37" applyNumberFormat="1" applyFont="1" applyFill="1" applyBorder="1" applyAlignment="1">
      <alignment horizontal="right" wrapText="1"/>
    </xf>
    <xf numFmtId="169" fontId="84" fillId="0" borderId="87" xfId="37" applyNumberFormat="1" applyFont="1" applyFill="1" applyBorder="1" applyAlignment="1">
      <alignment horizontal="right" wrapText="1"/>
    </xf>
    <xf numFmtId="169" fontId="84" fillId="0" borderId="89" xfId="37" applyNumberFormat="1" applyFont="1" applyFill="1" applyBorder="1" applyAlignment="1">
      <alignment horizontal="right" wrapText="1"/>
    </xf>
    <xf numFmtId="0" fontId="19" fillId="0" borderId="0" xfId="36" applyFont="1" applyFill="1" applyBorder="1" applyAlignment="1">
      <alignment horizontal="center" vertical="center" textRotation="90" wrapText="1"/>
    </xf>
    <xf numFmtId="0" fontId="84" fillId="0" borderId="0" xfId="36" applyFont="1" applyFill="1" applyBorder="1" applyAlignment="1">
      <alignment vertical="center" wrapText="1"/>
    </xf>
    <xf numFmtId="169" fontId="84" fillId="0" borderId="0" xfId="37" applyNumberFormat="1" applyFont="1" applyFill="1" applyBorder="1" applyAlignment="1">
      <alignment wrapText="1"/>
    </xf>
    <xf numFmtId="169" fontId="84" fillId="0" borderId="0" xfId="37" applyNumberFormat="1" applyFont="1" applyFill="1" applyBorder="1" applyAlignment="1">
      <alignment horizontal="right" wrapText="1"/>
    </xf>
    <xf numFmtId="181" fontId="22" fillId="0" borderId="0" xfId="38" applyNumberFormat="1" applyFont="1" applyFill="1"/>
    <xf numFmtId="169" fontId="11" fillId="0" borderId="0" xfId="36" applyNumberFormat="1" applyFill="1"/>
    <xf numFmtId="181" fontId="11" fillId="0" borderId="0" xfId="36" applyNumberFormat="1" applyFill="1"/>
    <xf numFmtId="169" fontId="11" fillId="0" borderId="0" xfId="37" applyNumberFormat="1" applyFont="1" applyFill="1"/>
    <xf numFmtId="0" fontId="11" fillId="0" borderId="0" xfId="36" applyFont="1" applyFill="1"/>
    <xf numFmtId="3" fontId="11" fillId="0" borderId="0" xfId="36" applyNumberFormat="1" applyFill="1"/>
    <xf numFmtId="167" fontId="11" fillId="0" borderId="0" xfId="36" applyNumberFormat="1" applyFill="1"/>
    <xf numFmtId="181" fontId="13" fillId="0" borderId="0" xfId="38" applyNumberFormat="1" applyFont="1" applyFill="1" applyAlignment="1">
      <alignment wrapText="1"/>
    </xf>
    <xf numFmtId="181" fontId="17" fillId="0" borderId="0" xfId="38" applyNumberFormat="1" applyFont="1"/>
    <xf numFmtId="181" fontId="14" fillId="0" borderId="0" xfId="38" applyNumberFormat="1" applyFont="1" applyFill="1" applyBorder="1" applyAlignment="1">
      <alignment horizontal="center" wrapText="1"/>
    </xf>
    <xf numFmtId="181" fontId="13" fillId="0" borderId="0" xfId="38" applyNumberFormat="1" applyFont="1" applyFill="1" applyBorder="1" applyAlignment="1">
      <alignment horizontal="center" wrapText="1"/>
    </xf>
    <xf numFmtId="181" fontId="14" fillId="2" borderId="28" xfId="38" applyNumberFormat="1" applyFont="1" applyFill="1" applyBorder="1" applyAlignment="1">
      <alignment horizontal="center" vertical="center" wrapText="1"/>
    </xf>
    <xf numFmtId="181" fontId="14" fillId="2" borderId="29" xfId="38" applyNumberFormat="1" applyFont="1" applyFill="1" applyBorder="1" applyAlignment="1">
      <alignment horizontal="center" vertical="center" wrapText="1"/>
    </xf>
    <xf numFmtId="181" fontId="14" fillId="2" borderId="100" xfId="38" applyNumberFormat="1" applyFont="1" applyFill="1" applyBorder="1" applyAlignment="1">
      <alignment horizontal="center" vertical="center" wrapText="1"/>
    </xf>
    <xf numFmtId="181" fontId="14" fillId="2" borderId="34" xfId="38" applyNumberFormat="1" applyFont="1" applyFill="1" applyBorder="1" applyAlignment="1">
      <alignment horizontal="center" vertical="center" wrapText="1"/>
    </xf>
    <xf numFmtId="181" fontId="14" fillId="2" borderId="58" xfId="38" applyNumberFormat="1" applyFont="1" applyFill="1" applyBorder="1" applyAlignment="1">
      <alignment horizontal="center" vertical="center" wrapText="1"/>
    </xf>
    <xf numFmtId="181" fontId="14" fillId="2" borderId="35" xfId="38" applyNumberFormat="1" applyFont="1" applyFill="1" applyBorder="1" applyAlignment="1">
      <alignment horizontal="center" vertical="center" wrapText="1"/>
    </xf>
    <xf numFmtId="181" fontId="13" fillId="0" borderId="48" xfId="38" applyNumberFormat="1" applyFont="1" applyFill="1" applyBorder="1" applyAlignment="1">
      <alignment vertical="center" wrapText="1"/>
    </xf>
    <xf numFmtId="181" fontId="13" fillId="0" borderId="43" xfId="38" applyNumberFormat="1" applyFont="1" applyFill="1" applyBorder="1" applyAlignment="1">
      <alignment wrapText="1"/>
    </xf>
    <xf numFmtId="181" fontId="13" fillId="0" borderId="44" xfId="38" applyNumberFormat="1" applyFont="1" applyFill="1" applyBorder="1" applyAlignment="1">
      <alignment wrapText="1"/>
    </xf>
    <xf numFmtId="181" fontId="13" fillId="0" borderId="45" xfId="38" applyNumberFormat="1" applyFont="1" applyFill="1" applyBorder="1" applyAlignment="1">
      <alignment wrapText="1"/>
    </xf>
    <xf numFmtId="181" fontId="17" fillId="0" borderId="43" xfId="38" applyNumberFormat="1" applyFont="1" applyBorder="1"/>
    <xf numFmtId="181" fontId="17" fillId="0" borderId="44" xfId="38" applyNumberFormat="1" applyFont="1" applyBorder="1"/>
    <xf numFmtId="181" fontId="17" fillId="0" borderId="45" xfId="38" applyNumberFormat="1" applyFont="1" applyBorder="1"/>
    <xf numFmtId="181" fontId="17" fillId="0" borderId="43" xfId="38" applyNumberFormat="1" applyFont="1" applyFill="1" applyBorder="1"/>
    <xf numFmtId="181" fontId="17" fillId="0" borderId="44" xfId="38" applyNumberFormat="1" applyFont="1" applyFill="1" applyBorder="1"/>
    <xf numFmtId="181" fontId="17" fillId="0" borderId="45" xfId="38" applyNumberFormat="1" applyFont="1" applyFill="1" applyBorder="1"/>
    <xf numFmtId="181" fontId="17" fillId="0" borderId="85" xfId="38" applyNumberFormat="1" applyFont="1" applyFill="1" applyBorder="1"/>
    <xf numFmtId="181" fontId="17" fillId="0" borderId="52" xfId="38" applyNumberFormat="1" applyFont="1" applyFill="1" applyBorder="1"/>
    <xf numFmtId="181" fontId="17" fillId="0" borderId="16" xfId="38" applyNumberFormat="1" applyFont="1" applyFill="1" applyBorder="1"/>
    <xf numFmtId="181" fontId="17" fillId="0" borderId="84" xfId="38" applyNumberFormat="1" applyFont="1" applyFill="1" applyBorder="1"/>
    <xf numFmtId="181" fontId="17" fillId="0" borderId="16" xfId="38" applyNumberFormat="1" applyFont="1" applyFill="1" applyBorder="1" applyAlignment="1">
      <alignment horizontal="right"/>
    </xf>
    <xf numFmtId="181" fontId="17" fillId="0" borderId="19" xfId="38" applyNumberFormat="1" applyFont="1" applyFill="1" applyBorder="1"/>
    <xf numFmtId="181" fontId="13" fillId="0" borderId="84" xfId="38" applyNumberFormat="1" applyFont="1" applyFill="1" applyBorder="1" applyAlignment="1">
      <alignment wrapText="1"/>
    </xf>
    <xf numFmtId="181" fontId="17" fillId="0" borderId="0" xfId="38" applyNumberFormat="1" applyFont="1" applyFill="1"/>
    <xf numFmtId="181" fontId="13" fillId="0" borderId="21" xfId="38" applyNumberFormat="1" applyFont="1" applyFill="1" applyBorder="1" applyAlignment="1">
      <alignment vertical="center" wrapText="1"/>
    </xf>
    <xf numFmtId="181" fontId="13" fillId="0" borderId="23" xfId="38" applyNumberFormat="1" applyFont="1" applyFill="1" applyBorder="1" applyAlignment="1">
      <alignment wrapText="1"/>
    </xf>
    <xf numFmtId="181" fontId="13" fillId="0" borderId="24" xfId="38" applyNumberFormat="1" applyFont="1" applyFill="1" applyBorder="1" applyAlignment="1">
      <alignment wrapText="1"/>
    </xf>
    <xf numFmtId="181" fontId="13" fillId="0" borderId="46" xfId="38" applyNumberFormat="1" applyFont="1" applyFill="1" applyBorder="1" applyAlignment="1">
      <alignment wrapText="1"/>
    </xf>
    <xf numFmtId="181" fontId="17" fillId="0" borderId="23" xfId="38" applyNumberFormat="1" applyFont="1" applyFill="1" applyBorder="1"/>
    <xf numFmtId="181" fontId="17" fillId="0" borderId="24" xfId="38" applyNumberFormat="1" applyFont="1" applyFill="1" applyBorder="1"/>
    <xf numFmtId="181" fontId="17" fillId="0" borderId="46" xfId="38" applyNumberFormat="1" applyFont="1" applyFill="1" applyBorder="1"/>
    <xf numFmtId="181" fontId="17" fillId="0" borderId="42" xfId="38" applyNumberFormat="1" applyFont="1" applyFill="1" applyBorder="1"/>
    <xf numFmtId="181" fontId="17" fillId="0" borderId="25" xfId="38" applyNumberFormat="1" applyFont="1" applyFill="1" applyBorder="1"/>
    <xf numFmtId="181" fontId="13" fillId="0" borderId="22" xfId="38" applyNumberFormat="1" applyFont="1" applyFill="1" applyBorder="1" applyAlignment="1">
      <alignment wrapText="1"/>
    </xf>
    <xf numFmtId="181" fontId="17" fillId="0" borderId="21" xfId="38" applyNumberFormat="1" applyFont="1" applyFill="1" applyBorder="1" applyAlignment="1">
      <alignment horizontal="right"/>
    </xf>
    <xf numFmtId="181" fontId="13" fillId="0" borderId="24" xfId="38" applyNumberFormat="1" applyFont="1" applyFill="1" applyBorder="1" applyAlignment="1"/>
    <xf numFmtId="181" fontId="13" fillId="0" borderId="23" xfId="38" applyNumberFormat="1" applyFont="1" applyFill="1" applyBorder="1" applyAlignment="1">
      <alignment horizontal="right" wrapText="1"/>
    </xf>
    <xf numFmtId="181" fontId="17" fillId="0" borderId="21" xfId="38" applyNumberFormat="1" applyFont="1" applyFill="1" applyBorder="1"/>
    <xf numFmtId="181" fontId="17" fillId="0" borderId="25" xfId="38" applyNumberFormat="1" applyFont="1" applyFill="1" applyBorder="1" applyAlignment="1">
      <alignment horizontal="right"/>
    </xf>
    <xf numFmtId="181" fontId="17" fillId="0" borderId="22" xfId="38" applyNumberFormat="1" applyFont="1" applyFill="1" applyBorder="1"/>
    <xf numFmtId="181" fontId="14" fillId="0" borderId="32" xfId="38" applyNumberFormat="1" applyFont="1" applyFill="1" applyBorder="1" applyAlignment="1">
      <alignment vertical="center" wrapText="1"/>
    </xf>
    <xf numFmtId="181" fontId="14" fillId="0" borderId="34" xfId="38" applyNumberFormat="1" applyFont="1" applyFill="1" applyBorder="1" applyAlignment="1">
      <alignment wrapText="1"/>
    </xf>
    <xf numFmtId="181" fontId="14" fillId="0" borderId="35" xfId="38" applyNumberFormat="1" applyFont="1" applyFill="1" applyBorder="1" applyAlignment="1">
      <alignment wrapText="1"/>
    </xf>
    <xf numFmtId="181" fontId="14" fillId="0" borderId="58" xfId="38" applyNumberFormat="1" applyFont="1" applyFill="1" applyBorder="1" applyAlignment="1">
      <alignment wrapText="1"/>
    </xf>
    <xf numFmtId="181" fontId="14" fillId="0" borderId="56" xfId="38" applyNumberFormat="1" applyFont="1" applyFill="1" applyBorder="1" applyAlignment="1">
      <alignment wrapText="1"/>
    </xf>
    <xf numFmtId="181" fontId="14" fillId="0" borderId="59" xfId="38" applyNumberFormat="1" applyFont="1" applyFill="1" applyBorder="1" applyAlignment="1">
      <alignment wrapText="1"/>
    </xf>
    <xf numFmtId="181" fontId="14" fillId="0" borderId="34" xfId="38" applyNumberFormat="1" applyFont="1" applyFill="1" applyBorder="1" applyAlignment="1">
      <alignment horizontal="right" wrapText="1"/>
    </xf>
    <xf numFmtId="181" fontId="14" fillId="0" borderId="58" xfId="38" applyNumberFormat="1" applyFont="1" applyFill="1" applyBorder="1" applyAlignment="1">
      <alignment horizontal="right" wrapText="1"/>
    </xf>
    <xf numFmtId="37" fontId="14" fillId="0" borderId="58" xfId="38" applyNumberFormat="1" applyFont="1" applyFill="1" applyBorder="1" applyAlignment="1">
      <alignment wrapText="1"/>
    </xf>
    <xf numFmtId="181" fontId="14" fillId="0" borderId="0" xfId="38" applyNumberFormat="1" applyFont="1" applyFill="1" applyBorder="1" applyAlignment="1">
      <alignment horizontal="center" vertical="center" textRotation="90" wrapText="1"/>
    </xf>
    <xf numFmtId="181" fontId="13" fillId="0" borderId="0" xfId="38" applyNumberFormat="1" applyFont="1" applyFill="1" applyBorder="1" applyAlignment="1">
      <alignment vertical="center" wrapText="1"/>
    </xf>
    <xf numFmtId="181" fontId="13" fillId="0" borderId="0" xfId="38" applyNumberFormat="1" applyFont="1" applyFill="1" applyBorder="1" applyAlignment="1">
      <alignment wrapText="1"/>
    </xf>
    <xf numFmtId="181" fontId="13" fillId="0" borderId="0" xfId="38" applyNumberFormat="1" applyFont="1" applyFill="1" applyBorder="1" applyAlignment="1">
      <alignment horizontal="right" wrapText="1"/>
    </xf>
    <xf numFmtId="181" fontId="13" fillId="0" borderId="3" xfId="38" applyNumberFormat="1" applyFont="1" applyFill="1" applyBorder="1" applyAlignment="1">
      <alignment horizontal="right" wrapText="1"/>
    </xf>
    <xf numFmtId="181" fontId="84" fillId="0" borderId="0" xfId="38" applyNumberFormat="1" applyFont="1" applyFill="1" applyBorder="1" applyAlignment="1">
      <alignment horizontal="center" vertical="center"/>
    </xf>
    <xf numFmtId="181" fontId="17" fillId="0" borderId="0" xfId="38" applyNumberFormat="1" applyFont="1" applyFill="1" applyBorder="1"/>
    <xf numFmtId="181" fontId="15" fillId="0" borderId="0" xfId="38" applyNumberFormat="1" applyFont="1" applyFill="1"/>
    <xf numFmtId="181" fontId="24" fillId="0" borderId="0" xfId="38" applyNumberFormat="1" applyFont="1" applyFill="1"/>
    <xf numFmtId="181" fontId="25" fillId="0" borderId="0" xfId="38" applyNumberFormat="1" applyFont="1" applyFill="1"/>
    <xf numFmtId="0" fontId="84" fillId="0" borderId="0" xfId="36" applyFont="1"/>
    <xf numFmtId="0" fontId="84" fillId="0" borderId="0" xfId="36" applyFont="1" applyAlignment="1">
      <alignment wrapText="1"/>
    </xf>
    <xf numFmtId="0" fontId="19" fillId="0" borderId="28" xfId="36" applyFont="1" applyBorder="1" applyAlignment="1">
      <alignment horizontal="center" vertical="center" wrapText="1"/>
    </xf>
    <xf numFmtId="0" fontId="19" fillId="0" borderId="29" xfId="36" applyFont="1" applyBorder="1" applyAlignment="1">
      <alignment horizontal="center" vertical="center" wrapText="1"/>
    </xf>
    <xf numFmtId="0" fontId="19" fillId="0" borderId="84" xfId="36" applyFont="1" applyFill="1" applyBorder="1" applyAlignment="1">
      <alignment horizontal="center" vertical="center" wrapText="1"/>
    </xf>
    <xf numFmtId="169" fontId="84" fillId="0" borderId="17" xfId="36" applyNumberFormat="1" applyFont="1" applyFill="1" applyBorder="1" applyAlignment="1">
      <alignment vertical="center" wrapText="1"/>
    </xf>
    <xf numFmtId="169" fontId="84" fillId="0" borderId="18" xfId="36" applyNumberFormat="1" applyFont="1" applyFill="1" applyBorder="1" applyAlignment="1">
      <alignment vertical="center" wrapText="1"/>
    </xf>
    <xf numFmtId="169" fontId="84" fillId="0" borderId="84" xfId="36" applyNumberFormat="1" applyFont="1" applyFill="1" applyBorder="1" applyAlignment="1">
      <alignment vertical="center" wrapText="1"/>
    </xf>
    <xf numFmtId="169" fontId="84" fillId="0" borderId="0" xfId="36" applyNumberFormat="1" applyFont="1" applyAlignment="1">
      <alignment wrapText="1"/>
    </xf>
    <xf numFmtId="10" fontId="84" fillId="0" borderId="24" xfId="36" applyNumberFormat="1" applyFont="1" applyBorder="1" applyAlignment="1">
      <alignment wrapText="1"/>
    </xf>
    <xf numFmtId="0" fontId="19" fillId="0" borderId="46" xfId="36" applyFont="1" applyFill="1" applyBorder="1" applyAlignment="1">
      <alignment horizontal="center" vertical="center" wrapText="1"/>
    </xf>
    <xf numFmtId="169" fontId="84" fillId="0" borderId="23" xfId="36" applyNumberFormat="1" applyFont="1" applyFill="1" applyBorder="1" applyAlignment="1">
      <alignment vertical="center" wrapText="1"/>
    </xf>
    <xf numFmtId="169" fontId="84" fillId="0" borderId="24" xfId="36" applyNumberFormat="1" applyFont="1" applyFill="1" applyBorder="1" applyAlignment="1">
      <alignment vertical="center" wrapText="1"/>
    </xf>
    <xf numFmtId="169" fontId="84" fillId="0" borderId="46" xfId="36" applyNumberFormat="1" applyFont="1" applyFill="1" applyBorder="1" applyAlignment="1">
      <alignment vertical="center" wrapText="1"/>
    </xf>
    <xf numFmtId="169" fontId="84" fillId="0" borderId="28" xfId="36" applyNumberFormat="1" applyFont="1" applyFill="1" applyBorder="1" applyAlignment="1">
      <alignment vertical="center" wrapText="1"/>
    </xf>
    <xf numFmtId="169" fontId="84" fillId="0" borderId="29" xfId="36" applyNumberFormat="1" applyFont="1" applyFill="1" applyBorder="1" applyAlignment="1">
      <alignment vertical="center" wrapText="1"/>
    </xf>
    <xf numFmtId="169" fontId="84" fillId="0" borderId="47" xfId="36" applyNumberFormat="1" applyFont="1" applyFill="1" applyBorder="1" applyAlignment="1">
      <alignment vertical="center" wrapText="1"/>
    </xf>
    <xf numFmtId="10" fontId="84" fillId="63" borderId="24" xfId="36" applyNumberFormat="1" applyFont="1" applyFill="1" applyBorder="1" applyAlignment="1">
      <alignment wrapText="1"/>
    </xf>
    <xf numFmtId="10" fontId="84" fillId="64" borderId="24" xfId="36" applyNumberFormat="1" applyFont="1" applyFill="1" applyBorder="1" applyAlignment="1">
      <alignment wrapText="1"/>
    </xf>
    <xf numFmtId="0" fontId="19" fillId="0" borderId="45" xfId="36" applyFont="1" applyFill="1" applyBorder="1" applyAlignment="1">
      <alignment horizontal="center" vertical="center" wrapText="1"/>
    </xf>
    <xf numFmtId="169" fontId="84" fillId="0" borderId="43" xfId="36" applyNumberFormat="1" applyFont="1" applyFill="1" applyBorder="1" applyAlignment="1">
      <alignment vertical="center" wrapText="1"/>
    </xf>
    <xf numFmtId="169" fontId="84" fillId="0" borderId="44" xfId="36" applyNumberFormat="1" applyFont="1" applyFill="1" applyBorder="1" applyAlignment="1">
      <alignment vertical="center" wrapText="1"/>
    </xf>
    <xf numFmtId="169" fontId="84" fillId="0" borderId="45" xfId="36" applyNumberFormat="1" applyFont="1" applyFill="1" applyBorder="1" applyAlignment="1">
      <alignment vertical="center" wrapText="1"/>
    </xf>
    <xf numFmtId="169" fontId="84" fillId="0" borderId="34" xfId="36" applyNumberFormat="1" applyFont="1" applyFill="1" applyBorder="1" applyAlignment="1">
      <alignment vertical="center" wrapText="1"/>
    </xf>
    <xf numFmtId="169" fontId="84" fillId="0" borderId="35" xfId="36" applyNumberFormat="1" applyFont="1" applyFill="1" applyBorder="1" applyAlignment="1">
      <alignment vertical="center" wrapText="1"/>
    </xf>
    <xf numFmtId="169" fontId="84" fillId="0" borderId="58" xfId="36" applyNumberFormat="1" applyFont="1" applyFill="1" applyBorder="1" applyAlignment="1">
      <alignment vertical="center" wrapText="1"/>
    </xf>
    <xf numFmtId="169" fontId="84" fillId="0" borderId="16" xfId="36" applyNumberFormat="1" applyFont="1" applyFill="1" applyBorder="1" applyAlignment="1">
      <alignment vertical="center" wrapText="1"/>
    </xf>
    <xf numFmtId="169" fontId="84" fillId="0" borderId="88" xfId="36" applyNumberFormat="1" applyFont="1" applyFill="1" applyBorder="1" applyAlignment="1">
      <alignment vertical="center" wrapText="1"/>
    </xf>
    <xf numFmtId="169" fontId="84" fillId="0" borderId="86" xfId="36" applyNumberFormat="1" applyFont="1" applyFill="1" applyBorder="1" applyAlignment="1">
      <alignment vertical="center" wrapText="1"/>
    </xf>
    <xf numFmtId="169" fontId="84" fillId="0" borderId="14" xfId="36" applyNumberFormat="1" applyFont="1" applyFill="1" applyBorder="1" applyAlignment="1">
      <alignment vertical="center" wrapText="1"/>
    </xf>
    <xf numFmtId="0" fontId="84" fillId="0" borderId="0" xfId="36" applyFont="1" applyBorder="1"/>
    <xf numFmtId="0" fontId="84" fillId="0" borderId="0" xfId="36" applyFont="1" applyFill="1"/>
    <xf numFmtId="0" fontId="84" fillId="0" borderId="3" xfId="36" applyFont="1" applyFill="1" applyBorder="1"/>
    <xf numFmtId="169" fontId="84" fillId="0" borderId="0" xfId="37" applyNumberFormat="1" applyFont="1"/>
    <xf numFmtId="169" fontId="84" fillId="0" borderId="0" xfId="37" applyNumberFormat="1" applyFont="1" applyFill="1"/>
    <xf numFmtId="169" fontId="11" fillId="0" borderId="0" xfId="37" applyNumberFormat="1" applyFont="1"/>
    <xf numFmtId="169" fontId="11" fillId="0" borderId="0" xfId="36" applyNumberFormat="1"/>
    <xf numFmtId="169" fontId="84" fillId="0" borderId="0" xfId="37" applyNumberFormat="1" applyFont="1" applyBorder="1"/>
    <xf numFmtId="3" fontId="11" fillId="0" borderId="0" xfId="36" applyNumberFormat="1"/>
    <xf numFmtId="0" fontId="23" fillId="0" borderId="0" xfId="36" applyFont="1" applyFill="1" applyAlignment="1">
      <alignment horizontal="right" vertical="center" wrapText="1"/>
    </xf>
    <xf numFmtId="0" fontId="84" fillId="0" borderId="1" xfId="36" applyFont="1" applyBorder="1"/>
    <xf numFmtId="49" fontId="19" fillId="0" borderId="0" xfId="36" applyNumberFormat="1" applyFont="1" applyBorder="1" applyAlignment="1">
      <alignment vertical="center" wrapText="1"/>
    </xf>
    <xf numFmtId="0" fontId="19" fillId="0" borderId="56" xfId="36" applyFont="1" applyFill="1" applyBorder="1" applyAlignment="1">
      <alignment horizontal="center" vertical="center" wrapText="1"/>
    </xf>
    <xf numFmtId="0" fontId="19" fillId="0" borderId="86" xfId="36" applyFont="1" applyFill="1" applyBorder="1" applyAlignment="1">
      <alignment horizontal="center" vertical="center" wrapText="1"/>
    </xf>
    <xf numFmtId="0" fontId="19" fillId="0" borderId="101" xfId="36" applyFont="1" applyFill="1" applyBorder="1" applyAlignment="1">
      <alignment horizontal="center" vertical="center" wrapText="1"/>
    </xf>
    <xf numFmtId="0" fontId="19" fillId="0" borderId="89" xfId="36" applyFont="1" applyFill="1" applyBorder="1" applyAlignment="1">
      <alignment horizontal="center" vertical="center" wrapText="1"/>
    </xf>
    <xf numFmtId="169" fontId="84" fillId="0" borderId="17" xfId="36" applyNumberFormat="1" applyFont="1" applyFill="1" applyBorder="1" applyAlignment="1">
      <alignment horizontal="center" vertical="center"/>
    </xf>
    <xf numFmtId="169" fontId="84" fillId="0" borderId="18" xfId="36" applyNumberFormat="1" applyFont="1" applyFill="1" applyBorder="1" applyAlignment="1">
      <alignment horizontal="center" vertical="center"/>
    </xf>
    <xf numFmtId="169" fontId="84" fillId="0" borderId="19" xfId="36" applyNumberFormat="1" applyFont="1" applyFill="1" applyBorder="1" applyAlignment="1">
      <alignment horizontal="center" vertical="center"/>
    </xf>
    <xf numFmtId="169" fontId="84" fillId="0" borderId="23" xfId="36" applyNumberFormat="1" applyFont="1" applyFill="1" applyBorder="1" applyAlignment="1">
      <alignment horizontal="center" vertical="center"/>
    </xf>
    <xf numFmtId="169" fontId="84" fillId="0" borderId="26" xfId="36" applyNumberFormat="1" applyFont="1" applyFill="1" applyBorder="1" applyAlignment="1">
      <alignment horizontal="center" vertical="center"/>
    </xf>
    <xf numFmtId="169" fontId="84" fillId="0" borderId="24" xfId="36" applyNumberFormat="1" applyFont="1" applyFill="1" applyBorder="1" applyAlignment="1">
      <alignment horizontal="center" vertical="center"/>
    </xf>
    <xf numFmtId="169" fontId="84" fillId="0" borderId="25" xfId="36" applyNumberFormat="1" applyFont="1" applyFill="1" applyBorder="1" applyAlignment="1">
      <alignment horizontal="center" vertical="center"/>
    </xf>
    <xf numFmtId="169" fontId="84" fillId="0" borderId="28" xfId="36" applyNumberFormat="1" applyFont="1" applyFill="1" applyBorder="1" applyAlignment="1">
      <alignment horizontal="center" vertical="center"/>
    </xf>
    <xf numFmtId="169" fontId="84" fillId="0" borderId="29" xfId="36" applyNumberFormat="1" applyFont="1" applyFill="1" applyBorder="1" applyAlignment="1">
      <alignment horizontal="center" vertical="center"/>
    </xf>
    <xf numFmtId="169" fontId="84" fillId="0" borderId="94" xfId="36" applyNumberFormat="1" applyFont="1" applyFill="1" applyBorder="1" applyAlignment="1">
      <alignment horizontal="center" vertical="center"/>
    </xf>
    <xf numFmtId="169" fontId="84" fillId="0" borderId="20" xfId="36" applyNumberFormat="1" applyFont="1" applyFill="1" applyBorder="1" applyAlignment="1">
      <alignment horizontal="center" vertical="center"/>
    </xf>
    <xf numFmtId="169" fontId="84" fillId="0" borderId="30" xfId="36" applyNumberFormat="1" applyFont="1" applyFill="1" applyBorder="1" applyAlignment="1">
      <alignment horizontal="center" vertical="center"/>
    </xf>
    <xf numFmtId="169" fontId="19" fillId="0" borderId="28" xfId="36" applyNumberFormat="1" applyFont="1" applyFill="1" applyBorder="1" applyAlignment="1">
      <alignment horizontal="center" vertical="center"/>
    </xf>
    <xf numFmtId="169" fontId="19" fillId="0" borderId="99" xfId="36" applyNumberFormat="1" applyFont="1" applyFill="1" applyBorder="1" applyAlignment="1">
      <alignment horizontal="center" vertical="center"/>
    </xf>
    <xf numFmtId="169" fontId="19" fillId="0" borderId="95" xfId="36" applyNumberFormat="1" applyFont="1" applyFill="1" applyBorder="1" applyAlignment="1">
      <alignment horizontal="center" vertical="center"/>
    </xf>
    <xf numFmtId="169" fontId="19" fillId="0" borderId="30" xfId="36" applyNumberFormat="1" applyFont="1" applyFill="1" applyBorder="1" applyAlignment="1">
      <alignment horizontal="center" vertical="center"/>
    </xf>
    <xf numFmtId="169" fontId="84" fillId="0" borderId="43" xfId="36" applyNumberFormat="1" applyFont="1" applyFill="1" applyBorder="1" applyAlignment="1">
      <alignment horizontal="center" vertical="center"/>
    </xf>
    <xf numFmtId="169" fontId="84" fillId="0" borderId="44" xfId="36" applyNumberFormat="1" applyFont="1" applyFill="1" applyBorder="1" applyAlignment="1">
      <alignment horizontal="center" vertical="center"/>
    </xf>
    <xf numFmtId="169" fontId="84" fillId="0" borderId="52" xfId="36" applyNumberFormat="1" applyFont="1" applyFill="1" applyBorder="1" applyAlignment="1">
      <alignment horizontal="center" vertical="center"/>
    </xf>
    <xf numFmtId="169" fontId="84" fillId="0" borderId="53" xfId="36" applyNumberFormat="1" applyFont="1" applyFill="1" applyBorder="1" applyAlignment="1">
      <alignment horizontal="center" vertical="center"/>
    </xf>
    <xf numFmtId="169" fontId="19" fillId="0" borderId="34" xfId="36" applyNumberFormat="1" applyFont="1" applyFill="1" applyBorder="1" applyAlignment="1">
      <alignment horizontal="center" vertical="center"/>
    </xf>
    <xf numFmtId="169" fontId="19" fillId="0" borderId="56" xfId="36" applyNumberFormat="1" applyFont="1" applyFill="1" applyBorder="1" applyAlignment="1">
      <alignment horizontal="center" vertical="center"/>
    </xf>
    <xf numFmtId="169" fontId="19" fillId="0" borderId="91" xfId="36" applyNumberFormat="1" applyFont="1" applyFill="1" applyBorder="1" applyAlignment="1">
      <alignment horizontal="center" vertical="center"/>
    </xf>
    <xf numFmtId="169" fontId="19" fillId="0" borderId="51" xfId="36" applyNumberFormat="1" applyFont="1" applyFill="1" applyBorder="1" applyAlignment="1">
      <alignment horizontal="center" vertical="center"/>
    </xf>
    <xf numFmtId="3" fontId="84" fillId="0" borderId="0" xfId="36" applyNumberFormat="1" applyFont="1"/>
    <xf numFmtId="181" fontId="84" fillId="0" borderId="0" xfId="38" applyNumberFormat="1" applyFont="1"/>
    <xf numFmtId="0" fontId="90" fillId="0" borderId="0" xfId="36" applyFont="1"/>
    <xf numFmtId="0" fontId="24" fillId="0" borderId="0" xfId="36" applyFont="1" applyAlignment="1">
      <alignment horizontal="right"/>
    </xf>
    <xf numFmtId="181" fontId="24" fillId="0" borderId="0" xfId="38" applyNumberFormat="1" applyFont="1" applyFill="1" applyAlignment="1">
      <alignment vertical="center" wrapText="1"/>
    </xf>
    <xf numFmtId="0" fontId="90" fillId="0" borderId="0" xfId="36" applyFont="1" applyAlignment="1">
      <alignment vertical="center" wrapText="1"/>
    </xf>
    <xf numFmtId="0" fontId="90" fillId="0" borderId="1" xfId="36" applyFont="1" applyBorder="1" applyAlignment="1">
      <alignment vertical="center" wrapText="1"/>
    </xf>
    <xf numFmtId="0" fontId="23" fillId="2" borderId="13" xfId="36" applyFont="1" applyFill="1" applyBorder="1" applyAlignment="1">
      <alignment horizontal="center" vertical="center" wrapText="1"/>
    </xf>
    <xf numFmtId="0" fontId="23" fillId="2" borderId="55" xfId="36" applyFont="1" applyFill="1" applyBorder="1" applyAlignment="1">
      <alignment horizontal="center" vertical="center" wrapText="1"/>
    </xf>
    <xf numFmtId="0" fontId="23" fillId="2" borderId="7" xfId="36" applyFont="1" applyFill="1" applyBorder="1" applyAlignment="1">
      <alignment horizontal="center" vertical="center" wrapText="1"/>
    </xf>
    <xf numFmtId="0" fontId="90" fillId="0" borderId="55" xfId="36" applyFont="1" applyBorder="1" applyAlignment="1">
      <alignment vertical="center" wrapText="1"/>
    </xf>
    <xf numFmtId="3" fontId="90" fillId="0" borderId="55" xfId="36" applyNumberFormat="1" applyFont="1" applyFill="1" applyBorder="1" applyAlignment="1">
      <alignment horizontal="center" vertical="center" wrapText="1"/>
    </xf>
    <xf numFmtId="169" fontId="90" fillId="0" borderId="38" xfId="36" applyNumberFormat="1" applyFont="1" applyFill="1" applyBorder="1" applyAlignment="1">
      <alignment horizontal="center" vertical="center" wrapText="1"/>
    </xf>
    <xf numFmtId="0" fontId="90" fillId="0" borderId="0" xfId="36" applyFont="1" applyBorder="1"/>
    <xf numFmtId="0" fontId="90" fillId="0" borderId="38" xfId="36" applyFont="1" applyBorder="1"/>
    <xf numFmtId="3" fontId="90" fillId="0" borderId="38" xfId="36" applyNumberFormat="1" applyFont="1" applyFill="1" applyBorder="1" applyAlignment="1">
      <alignment horizontal="center" vertical="center" wrapText="1"/>
    </xf>
    <xf numFmtId="0" fontId="90" fillId="0" borderId="57" xfId="36" applyFont="1" applyBorder="1"/>
    <xf numFmtId="169" fontId="90" fillId="0" borderId="0" xfId="36" applyNumberFormat="1" applyFont="1"/>
    <xf numFmtId="0" fontId="90" fillId="0" borderId="4" xfId="36" applyFont="1" applyBorder="1" applyAlignment="1">
      <alignment vertical="center"/>
    </xf>
    <xf numFmtId="3" fontId="90" fillId="0" borderId="54" xfId="36" applyNumberFormat="1" applyFont="1" applyFill="1" applyBorder="1" applyAlignment="1">
      <alignment horizontal="center" vertical="center" wrapText="1"/>
    </xf>
    <xf numFmtId="169" fontId="90" fillId="0" borderId="55" xfId="36" applyNumberFormat="1" applyFont="1" applyFill="1" applyBorder="1" applyAlignment="1">
      <alignment horizontal="center" vertical="center" wrapText="1"/>
    </xf>
    <xf numFmtId="0" fontId="90" fillId="0" borderId="37" xfId="36" applyFont="1" applyBorder="1"/>
    <xf numFmtId="0" fontId="90" fillId="0" borderId="37" xfId="36" applyFont="1" applyBorder="1" applyAlignment="1">
      <alignment wrapText="1"/>
    </xf>
    <xf numFmtId="3" fontId="90" fillId="0" borderId="54" xfId="36" applyNumberFormat="1" applyFont="1" applyBorder="1" applyAlignment="1">
      <alignment horizontal="center" vertical="center" wrapText="1"/>
    </xf>
    <xf numFmtId="3" fontId="90" fillId="0" borderId="38" xfId="36" applyNumberFormat="1" applyFont="1" applyBorder="1" applyAlignment="1">
      <alignment horizontal="center" vertical="center" wrapText="1"/>
    </xf>
    <xf numFmtId="0" fontId="90" fillId="0" borderId="9" xfId="36" applyFont="1" applyBorder="1"/>
    <xf numFmtId="3" fontId="90" fillId="0" borderId="57" xfId="36" applyNumberFormat="1" applyFont="1" applyBorder="1" applyAlignment="1">
      <alignment horizontal="center" vertical="center" wrapText="1"/>
    </xf>
    <xf numFmtId="3" fontId="23" fillId="0" borderId="13" xfId="36" applyNumberFormat="1" applyFont="1" applyBorder="1" applyAlignment="1">
      <alignment horizontal="center" vertical="center" wrapText="1"/>
    </xf>
    <xf numFmtId="0" fontId="23" fillId="0" borderId="0" xfId="36" applyFont="1" applyBorder="1" applyAlignment="1">
      <alignment horizontal="center" vertical="center" wrapText="1"/>
    </xf>
    <xf numFmtId="0" fontId="90" fillId="0" borderId="0" xfId="36" applyFont="1" applyFill="1"/>
    <xf numFmtId="3" fontId="90" fillId="0" borderId="0" xfId="36" applyNumberFormat="1" applyFont="1" applyFill="1" applyBorder="1" applyAlignment="1">
      <alignment horizontal="left" vertical="center" wrapText="1"/>
    </xf>
    <xf numFmtId="3" fontId="90" fillId="0" borderId="0" xfId="36" applyNumberFormat="1" applyFont="1" applyBorder="1" applyAlignment="1">
      <alignment horizontal="center" vertical="center" wrapText="1"/>
    </xf>
    <xf numFmtId="169" fontId="90" fillId="0" borderId="0" xfId="36" applyNumberFormat="1" applyFont="1" applyBorder="1" applyAlignment="1">
      <alignment horizontal="center" vertical="center" wrapText="1"/>
    </xf>
    <xf numFmtId="0" fontId="90" fillId="0" borderId="0" xfId="36" applyFont="1" applyAlignment="1">
      <alignment horizontal="center" vertical="center"/>
    </xf>
    <xf numFmtId="14" fontId="23" fillId="0" borderId="0" xfId="36" applyNumberFormat="1" applyFont="1" applyFill="1"/>
    <xf numFmtId="3" fontId="27" fillId="0" borderId="0" xfId="835" applyNumberFormat="1">
      <alignment vertical="top"/>
    </xf>
    <xf numFmtId="49" fontId="23" fillId="0" borderId="0" xfId="36" applyNumberFormat="1" applyFont="1" applyFill="1" applyAlignment="1">
      <alignment horizontal="right"/>
    </xf>
    <xf numFmtId="3" fontId="23" fillId="0" borderId="0" xfId="36" applyNumberFormat="1" applyFont="1" applyBorder="1" applyAlignment="1">
      <alignment horizontal="center" vertical="center" wrapText="1"/>
    </xf>
    <xf numFmtId="3" fontId="90" fillId="0" borderId="0" xfId="36" applyNumberFormat="1" applyFont="1" applyAlignment="1">
      <alignment vertical="center" wrapText="1"/>
    </xf>
    <xf numFmtId="3" fontId="90" fillId="0" borderId="0" xfId="36" applyNumberFormat="1" applyFont="1" applyFill="1"/>
    <xf numFmtId="3" fontId="90" fillId="0" borderId="0" xfId="36" applyNumberFormat="1" applyFont="1"/>
    <xf numFmtId="169" fontId="90" fillId="0" borderId="0" xfId="37" applyNumberFormat="1" applyFont="1" applyAlignment="1">
      <alignment vertical="center" wrapText="1"/>
    </xf>
    <xf numFmtId="0" fontId="90" fillId="0" borderId="0" xfId="36" applyFont="1" applyAlignment="1">
      <alignment wrapText="1"/>
    </xf>
    <xf numFmtId="0" fontId="23" fillId="0" borderId="0" xfId="36" applyFont="1"/>
    <xf numFmtId="3" fontId="23" fillId="0" borderId="0" xfId="36" applyNumberFormat="1" applyFont="1" applyFill="1"/>
    <xf numFmtId="3" fontId="24" fillId="0" borderId="0" xfId="36" applyNumberFormat="1" applyFont="1"/>
    <xf numFmtId="169" fontId="24" fillId="0" borderId="0" xfId="37" applyNumberFormat="1" applyFont="1" applyAlignment="1">
      <alignment vertical="center" wrapText="1"/>
    </xf>
    <xf numFmtId="169" fontId="24" fillId="0" borderId="0" xfId="36" applyNumberFormat="1" applyFont="1" applyBorder="1" applyAlignment="1">
      <alignment horizontal="center" vertical="center" wrapText="1"/>
    </xf>
    <xf numFmtId="169" fontId="90" fillId="0" borderId="0" xfId="36" applyNumberFormat="1" applyFont="1" applyAlignment="1">
      <alignment horizontal="center" vertical="center"/>
    </xf>
    <xf numFmtId="0" fontId="90" fillId="0" borderId="0" xfId="36" applyFont="1" applyFill="1" applyAlignment="1">
      <alignment wrapText="1"/>
    </xf>
    <xf numFmtId="3" fontId="23" fillId="0" borderId="0" xfId="36" applyNumberFormat="1" applyFont="1" applyAlignment="1">
      <alignment wrapText="1"/>
    </xf>
    <xf numFmtId="3" fontId="23" fillId="0" borderId="0" xfId="36" applyNumberFormat="1" applyFont="1"/>
    <xf numFmtId="169" fontId="23" fillId="0" borderId="0" xfId="36" applyNumberFormat="1" applyFont="1" applyAlignment="1">
      <alignment horizontal="center" vertical="center"/>
    </xf>
    <xf numFmtId="0" fontId="23" fillId="0" borderId="0" xfId="36" applyFont="1" applyAlignment="1">
      <alignment wrapText="1"/>
    </xf>
    <xf numFmtId="169" fontId="90" fillId="0" borderId="0" xfId="37" applyNumberFormat="1" applyFont="1" applyAlignment="1">
      <alignment horizontal="center" vertical="center"/>
    </xf>
    <xf numFmtId="169" fontId="24" fillId="0" borderId="0" xfId="37" applyNumberFormat="1" applyFont="1" applyAlignment="1">
      <alignment horizontal="center" vertical="center"/>
    </xf>
    <xf numFmtId="0" fontId="24" fillId="0" borderId="0" xfId="36" applyFont="1"/>
    <xf numFmtId="0" fontId="84" fillId="0" borderId="0" xfId="39" applyFont="1"/>
    <xf numFmtId="0" fontId="84" fillId="0" borderId="0" xfId="39" applyFont="1" applyAlignment="1">
      <alignment horizontal="center"/>
    </xf>
    <xf numFmtId="0" fontId="19" fillId="0" borderId="1" xfId="39" applyFont="1" applyBorder="1" applyAlignment="1">
      <alignment horizontal="center" wrapText="1"/>
    </xf>
    <xf numFmtId="0" fontId="19" fillId="0" borderId="0" xfId="39" applyFont="1" applyBorder="1" applyAlignment="1">
      <alignment horizontal="center" wrapText="1"/>
    </xf>
    <xf numFmtId="0" fontId="84" fillId="0" borderId="0" xfId="39" applyFont="1" applyBorder="1"/>
    <xf numFmtId="0" fontId="84" fillId="0" borderId="37" xfId="39" applyFont="1" applyBorder="1"/>
    <xf numFmtId="49" fontId="19" fillId="0" borderId="15" xfId="39" applyNumberFormat="1" applyFont="1" applyBorder="1" applyAlignment="1">
      <alignment horizontal="center" vertical="center" wrapText="1"/>
    </xf>
    <xf numFmtId="49" fontId="19" fillId="0" borderId="11" xfId="39" applyNumberFormat="1" applyFont="1" applyBorder="1" applyAlignment="1">
      <alignment horizontal="center" vertical="center" wrapText="1"/>
    </xf>
    <xf numFmtId="49" fontId="19" fillId="0" borderId="31" xfId="39" applyNumberFormat="1" applyFont="1" applyBorder="1" applyAlignment="1">
      <alignment horizontal="center" vertical="center" wrapText="1"/>
    </xf>
    <xf numFmtId="49" fontId="19" fillId="0" borderId="7" xfId="39" applyNumberFormat="1" applyFont="1" applyBorder="1" applyAlignment="1">
      <alignment horizontal="center" vertical="center" wrapText="1"/>
    </xf>
    <xf numFmtId="0" fontId="19" fillId="0" borderId="84" xfId="39" applyFont="1" applyBorder="1" applyAlignment="1">
      <alignment horizontal="center" vertical="center" wrapText="1"/>
    </xf>
    <xf numFmtId="3" fontId="84" fillId="0" borderId="18" xfId="39" applyNumberFormat="1" applyFont="1" applyBorder="1" applyAlignment="1">
      <alignment horizontal="center"/>
    </xf>
    <xf numFmtId="3" fontId="84" fillId="0" borderId="44" xfId="39" applyNumberFormat="1" applyFont="1" applyBorder="1" applyAlignment="1">
      <alignment horizontal="center"/>
    </xf>
    <xf numFmtId="3" fontId="84" fillId="0" borderId="93" xfId="39" applyNumberFormat="1" applyFont="1" applyBorder="1" applyAlignment="1">
      <alignment horizontal="center"/>
    </xf>
    <xf numFmtId="169" fontId="84" fillId="0" borderId="18" xfId="39" applyNumberFormat="1" applyFont="1" applyBorder="1" applyAlignment="1">
      <alignment horizontal="center"/>
    </xf>
    <xf numFmtId="169" fontId="84" fillId="0" borderId="40" xfId="39" applyNumberFormat="1" applyFont="1" applyBorder="1" applyAlignment="1">
      <alignment horizontal="center"/>
    </xf>
    <xf numFmtId="3" fontId="84" fillId="0" borderId="35" xfId="39" applyNumberFormat="1" applyFont="1" applyBorder="1" applyAlignment="1">
      <alignment horizontal="center"/>
    </xf>
    <xf numFmtId="3" fontId="84" fillId="0" borderId="36" xfId="39" applyNumberFormat="1" applyFont="1" applyBorder="1" applyAlignment="1">
      <alignment horizontal="center"/>
    </xf>
    <xf numFmtId="169" fontId="84" fillId="0" borderId="35" xfId="39" applyNumberFormat="1" applyFont="1" applyBorder="1" applyAlignment="1">
      <alignment horizontal="center"/>
    </xf>
    <xf numFmtId="169" fontId="84" fillId="0" borderId="44" xfId="39" applyNumberFormat="1" applyFont="1" applyBorder="1" applyAlignment="1">
      <alignment horizontal="center"/>
    </xf>
    <xf numFmtId="3" fontId="84" fillId="0" borderId="24" xfId="39" applyNumberFormat="1" applyFont="1" applyBorder="1" applyAlignment="1">
      <alignment horizontal="center" vertical="center"/>
    </xf>
    <xf numFmtId="3" fontId="84" fillId="0" borderId="18" xfId="39" applyNumberFormat="1" applyFont="1" applyBorder="1" applyAlignment="1">
      <alignment horizontal="center" vertical="center"/>
    </xf>
    <xf numFmtId="169" fontId="84" fillId="0" borderId="24" xfId="39" applyNumberFormat="1" applyFont="1" applyBorder="1" applyAlignment="1">
      <alignment horizontal="center"/>
    </xf>
    <xf numFmtId="169" fontId="84" fillId="0" borderId="36" xfId="39" applyNumberFormat="1" applyFont="1" applyBorder="1" applyAlignment="1">
      <alignment horizontal="center"/>
    </xf>
    <xf numFmtId="3" fontId="84" fillId="0" borderId="14" xfId="39" applyNumberFormat="1" applyFont="1" applyBorder="1" applyAlignment="1">
      <alignment horizontal="center"/>
    </xf>
    <xf numFmtId="3" fontId="84" fillId="0" borderId="44" xfId="39" applyNumberFormat="1" applyFont="1" applyBorder="1" applyAlignment="1">
      <alignment horizontal="center" vertical="center"/>
    </xf>
    <xf numFmtId="3" fontId="84" fillId="0" borderId="36" xfId="39" applyNumberFormat="1" applyFont="1" applyBorder="1" applyAlignment="1">
      <alignment horizontal="center" vertical="center"/>
    </xf>
    <xf numFmtId="3" fontId="84" fillId="0" borderId="93" xfId="39" applyNumberFormat="1" applyFont="1" applyBorder="1" applyAlignment="1">
      <alignment horizontal="center" vertical="center"/>
    </xf>
    <xf numFmtId="169" fontId="84" fillId="0" borderId="18" xfId="39" applyNumberFormat="1" applyFont="1" applyBorder="1" applyAlignment="1">
      <alignment horizontal="center" vertical="center"/>
    </xf>
    <xf numFmtId="3" fontId="84" fillId="0" borderId="35" xfId="39" applyNumberFormat="1" applyFont="1" applyBorder="1" applyAlignment="1">
      <alignment horizontal="center" vertical="center"/>
    </xf>
    <xf numFmtId="3" fontId="14" fillId="0" borderId="15" xfId="39" applyNumberFormat="1" applyFont="1" applyBorder="1" applyAlignment="1">
      <alignment horizontal="center" vertical="center"/>
    </xf>
    <xf numFmtId="3" fontId="14" fillId="0" borderId="15" xfId="39" applyNumberFormat="1" applyFont="1" applyBorder="1" applyAlignment="1">
      <alignment horizontal="center"/>
    </xf>
    <xf numFmtId="169" fontId="14" fillId="0" borderId="15" xfId="39" applyNumberFormat="1" applyFont="1" applyBorder="1" applyAlignment="1">
      <alignment horizontal="center"/>
    </xf>
    <xf numFmtId="169" fontId="84" fillId="0" borderId="0" xfId="39" applyNumberFormat="1" applyFont="1" applyBorder="1" applyAlignment="1">
      <alignment horizontal="center" vertical="center"/>
    </xf>
    <xf numFmtId="169" fontId="84" fillId="0" borderId="3" xfId="39" applyNumberFormat="1" applyFont="1" applyBorder="1" applyAlignment="1">
      <alignment horizontal="center" vertical="center"/>
    </xf>
    <xf numFmtId="169" fontId="84" fillId="0" borderId="0" xfId="39" applyNumberFormat="1" applyFont="1"/>
    <xf numFmtId="0" fontId="84" fillId="0" borderId="3" xfId="39" applyFont="1" applyBorder="1"/>
    <xf numFmtId="3" fontId="84" fillId="0" borderId="0" xfId="39" applyNumberFormat="1" applyFont="1" applyAlignment="1">
      <alignment horizontal="center"/>
    </xf>
    <xf numFmtId="3" fontId="84" fillId="0" borderId="0" xfId="39" applyNumberFormat="1" applyFont="1"/>
    <xf numFmtId="3" fontId="84" fillId="0" borderId="0" xfId="39" applyNumberFormat="1" applyFont="1" applyBorder="1"/>
    <xf numFmtId="0" fontId="91" fillId="0" borderId="0" xfId="39" applyFont="1" applyBorder="1" applyAlignment="1">
      <alignment horizontal="center" vertical="center" wrapText="1"/>
    </xf>
    <xf numFmtId="0" fontId="84" fillId="0" borderId="0" xfId="39" applyFont="1" applyBorder="1" applyAlignment="1">
      <alignment horizontal="center"/>
    </xf>
    <xf numFmtId="169" fontId="92" fillId="0" borderId="0" xfId="39" applyNumberFormat="1" applyFont="1" applyBorder="1" applyAlignment="1">
      <alignment horizontal="center" vertical="center"/>
    </xf>
    <xf numFmtId="169" fontId="91" fillId="0" borderId="0" xfId="39" applyNumberFormat="1" applyFont="1" applyBorder="1" applyAlignment="1">
      <alignment horizontal="center" vertical="center"/>
    </xf>
    <xf numFmtId="169" fontId="92" fillId="0" borderId="0" xfId="39" applyNumberFormat="1" applyFont="1" applyFill="1" applyBorder="1" applyAlignment="1">
      <alignment horizontal="center" vertical="center"/>
    </xf>
    <xf numFmtId="0" fontId="84" fillId="0" borderId="0" xfId="39" applyFont="1" applyFill="1"/>
    <xf numFmtId="0" fontId="84" fillId="0" borderId="0" xfId="39" applyFont="1" applyFill="1" applyBorder="1" applyAlignment="1">
      <alignment wrapText="1"/>
    </xf>
    <xf numFmtId="0" fontId="84" fillId="0" borderId="0" xfId="39" applyFont="1" applyFill="1" applyAlignment="1">
      <alignment wrapText="1"/>
    </xf>
    <xf numFmtId="0" fontId="19" fillId="3" borderId="34" xfId="39" applyFont="1" applyFill="1" applyBorder="1" applyAlignment="1">
      <alignment horizontal="center" vertical="center" wrapText="1"/>
    </xf>
    <xf numFmtId="0" fontId="19" fillId="3" borderId="35" xfId="39" applyFont="1" applyFill="1" applyBorder="1" applyAlignment="1">
      <alignment horizontal="center" vertical="center" wrapText="1"/>
    </xf>
    <xf numFmtId="0" fontId="19" fillId="3" borderId="33" xfId="39" applyFont="1" applyFill="1" applyBorder="1" applyAlignment="1">
      <alignment horizontal="center" vertical="center" wrapText="1"/>
    </xf>
    <xf numFmtId="0" fontId="19" fillId="3" borderId="91" xfId="39" applyFont="1" applyFill="1" applyBorder="1" applyAlignment="1">
      <alignment horizontal="center" vertical="center" wrapText="1"/>
    </xf>
    <xf numFmtId="0" fontId="19" fillId="3" borderId="58" xfId="39" applyFont="1" applyFill="1" applyBorder="1" applyAlignment="1">
      <alignment horizontal="center" vertical="center" wrapText="1"/>
    </xf>
    <xf numFmtId="0" fontId="84" fillId="0" borderId="20" xfId="39" applyFont="1" applyBorder="1" applyAlignment="1">
      <alignment vertical="center" wrapText="1"/>
    </xf>
    <xf numFmtId="3" fontId="84" fillId="0" borderId="38" xfId="38" applyNumberFormat="1" applyFont="1" applyBorder="1" applyAlignment="1">
      <alignment horizontal="right" vertical="center" wrapText="1"/>
    </xf>
    <xf numFmtId="3" fontId="84" fillId="0" borderId="0" xfId="38" applyNumberFormat="1" applyFont="1" applyBorder="1" applyAlignment="1">
      <alignment horizontal="right" vertical="center" wrapText="1"/>
    </xf>
    <xf numFmtId="3" fontId="84" fillId="0" borderId="36" xfId="38" applyNumberFormat="1" applyFont="1" applyBorder="1" applyAlignment="1">
      <alignment horizontal="right" vertical="center" wrapText="1"/>
    </xf>
    <xf numFmtId="3" fontId="84" fillId="0" borderId="96" xfId="38" applyNumberFormat="1" applyFont="1" applyBorder="1" applyAlignment="1">
      <alignment horizontal="right" vertical="center" wrapText="1"/>
    </xf>
    <xf numFmtId="3" fontId="84" fillId="0" borderId="102" xfId="38" applyNumberFormat="1" applyFont="1" applyBorder="1" applyAlignment="1">
      <alignment horizontal="right" vertical="center" wrapText="1"/>
    </xf>
    <xf numFmtId="3" fontId="84" fillId="0" borderId="84" xfId="38" applyNumberFormat="1" applyFont="1" applyFill="1" applyBorder="1" applyAlignment="1">
      <alignment horizontal="right" vertical="center" wrapText="1"/>
    </xf>
    <xf numFmtId="3" fontId="84" fillId="0" borderId="17" xfId="38" applyNumberFormat="1" applyFont="1" applyBorder="1" applyAlignment="1">
      <alignment horizontal="right" vertical="center" wrapText="1"/>
    </xf>
    <xf numFmtId="3" fontId="84" fillId="0" borderId="84" xfId="38" applyNumberFormat="1" applyFont="1" applyBorder="1" applyAlignment="1">
      <alignment horizontal="right" vertical="center" wrapText="1"/>
    </xf>
    <xf numFmtId="0" fontId="84" fillId="0" borderId="26" xfId="39" applyFont="1" applyBorder="1" applyAlignment="1">
      <alignment vertical="center" wrapText="1"/>
    </xf>
    <xf numFmtId="3" fontId="84" fillId="0" borderId="26" xfId="38" applyNumberFormat="1" applyFont="1" applyBorder="1" applyAlignment="1">
      <alignment horizontal="right" vertical="center" wrapText="1"/>
    </xf>
    <xf numFmtId="3" fontId="84" fillId="0" borderId="90" xfId="38" applyNumberFormat="1" applyFont="1" applyBorder="1" applyAlignment="1">
      <alignment horizontal="right" vertical="center" wrapText="1"/>
    </xf>
    <xf numFmtId="3" fontId="84" fillId="0" borderId="24" xfId="38" applyNumberFormat="1" applyFont="1" applyBorder="1" applyAlignment="1">
      <alignment horizontal="right" vertical="center" wrapText="1"/>
    </xf>
    <xf numFmtId="3" fontId="84" fillId="0" borderId="46" xfId="38" applyNumberFormat="1" applyFont="1" applyBorder="1" applyAlignment="1">
      <alignment horizontal="right" vertical="center" wrapText="1"/>
    </xf>
    <xf numFmtId="3" fontId="84" fillId="0" borderId="42" xfId="38" applyNumberFormat="1" applyFont="1" applyBorder="1" applyAlignment="1">
      <alignment horizontal="right" vertical="center" wrapText="1"/>
    </xf>
    <xf numFmtId="3" fontId="84" fillId="0" borderId="24" xfId="39" applyNumberFormat="1" applyFont="1" applyBorder="1" applyAlignment="1">
      <alignment vertical="center"/>
    </xf>
    <xf numFmtId="3" fontId="84" fillId="0" borderId="46" xfId="38" applyNumberFormat="1" applyFont="1" applyFill="1" applyBorder="1" applyAlignment="1">
      <alignment horizontal="right" vertical="center" wrapText="1"/>
    </xf>
    <xf numFmtId="3" fontId="84" fillId="0" borderId="23" xfId="38" applyNumberFormat="1" applyFont="1" applyBorder="1" applyAlignment="1">
      <alignment horizontal="right" vertical="center" wrapText="1"/>
    </xf>
    <xf numFmtId="3" fontId="84" fillId="0" borderId="90" xfId="38" applyNumberFormat="1" applyFont="1" applyFill="1" applyBorder="1" applyAlignment="1">
      <alignment horizontal="right" vertical="center" wrapText="1"/>
    </xf>
    <xf numFmtId="3" fontId="84" fillId="0" borderId="22" xfId="38" applyNumberFormat="1" applyFont="1" applyBorder="1" applyAlignment="1">
      <alignment horizontal="right" vertical="center" wrapText="1"/>
    </xf>
    <xf numFmtId="0" fontId="19" fillId="0" borderId="57" xfId="39" applyFont="1" applyBorder="1" applyAlignment="1">
      <alignment vertical="center" wrapText="1"/>
    </xf>
    <xf numFmtId="3" fontId="19" fillId="0" borderId="57" xfId="38" applyNumberFormat="1" applyFont="1" applyBorder="1" applyAlignment="1">
      <alignment horizontal="right" vertical="center" wrapText="1"/>
    </xf>
    <xf numFmtId="3" fontId="19" fillId="0" borderId="34" xfId="38" applyNumberFormat="1" applyFont="1" applyBorder="1" applyAlignment="1">
      <alignment horizontal="right" vertical="center" wrapText="1"/>
    </xf>
    <xf numFmtId="3" fontId="19" fillId="0" borderId="35" xfId="38" applyNumberFormat="1" applyFont="1" applyBorder="1" applyAlignment="1">
      <alignment horizontal="right" vertical="center" wrapText="1"/>
    </xf>
    <xf numFmtId="3" fontId="19" fillId="0" borderId="56" xfId="38" applyNumberFormat="1" applyFont="1" applyBorder="1" applyAlignment="1">
      <alignment horizontal="right" vertical="center" wrapText="1"/>
    </xf>
    <xf numFmtId="3" fontId="19" fillId="0" borderId="91" xfId="38" applyNumberFormat="1" applyFont="1" applyBorder="1" applyAlignment="1">
      <alignment horizontal="right" vertical="center" wrapText="1"/>
    </xf>
    <xf numFmtId="3" fontId="19" fillId="0" borderId="58" xfId="38" applyNumberFormat="1" applyFont="1" applyBorder="1" applyAlignment="1">
      <alignment horizontal="right" vertical="center" wrapText="1"/>
    </xf>
    <xf numFmtId="0" fontId="84" fillId="0" borderId="53" xfId="39" applyFont="1" applyBorder="1" applyAlignment="1">
      <alignment vertical="center" wrapText="1"/>
    </xf>
    <xf numFmtId="3" fontId="84" fillId="0" borderId="49" xfId="38" applyNumberFormat="1" applyFont="1" applyBorder="1" applyAlignment="1">
      <alignment horizontal="right" vertical="center" wrapText="1"/>
    </xf>
    <xf numFmtId="3" fontId="84" fillId="0" borderId="43" xfId="38" applyNumberFormat="1" applyFont="1" applyBorder="1" applyAlignment="1">
      <alignment horizontal="right" vertical="center" wrapText="1"/>
    </xf>
    <xf numFmtId="3" fontId="84" fillId="0" borderId="44" xfId="38" applyNumberFormat="1" applyFont="1" applyBorder="1" applyAlignment="1">
      <alignment horizontal="right" vertical="center" wrapText="1"/>
    </xf>
    <xf numFmtId="3" fontId="84" fillId="0" borderId="45" xfId="38" applyNumberFormat="1" applyFont="1" applyBorder="1" applyAlignment="1">
      <alignment horizontal="right" vertical="center" wrapText="1"/>
    </xf>
    <xf numFmtId="3" fontId="84" fillId="0" borderId="24" xfId="38" applyNumberFormat="1" applyFont="1" applyFill="1" applyBorder="1" applyAlignment="1">
      <alignment horizontal="right" vertical="center" wrapText="1"/>
    </xf>
    <xf numFmtId="3" fontId="84" fillId="0" borderId="16" xfId="38" applyNumberFormat="1" applyFont="1" applyBorder="1" applyAlignment="1">
      <alignment horizontal="right" vertical="center" wrapText="1"/>
    </xf>
    <xf numFmtId="3" fontId="84" fillId="0" borderId="18" xfId="38" applyNumberFormat="1" applyFont="1" applyBorder="1" applyAlignment="1">
      <alignment horizontal="right" vertical="center" wrapText="1"/>
    </xf>
    <xf numFmtId="3" fontId="84" fillId="0" borderId="92" xfId="38" applyNumberFormat="1" applyFont="1" applyBorder="1" applyAlignment="1">
      <alignment horizontal="right" vertical="center" wrapText="1"/>
    </xf>
    <xf numFmtId="3" fontId="19" fillId="0" borderId="8" xfId="38" applyNumberFormat="1" applyFont="1" applyBorder="1" applyAlignment="1">
      <alignment horizontal="right" vertical="center" wrapText="1"/>
    </xf>
    <xf numFmtId="3" fontId="19" fillId="0" borderId="34" xfId="38" applyNumberFormat="1" applyFont="1" applyFill="1" applyBorder="1" applyAlignment="1">
      <alignment horizontal="right" vertical="center" wrapText="1"/>
    </xf>
    <xf numFmtId="3" fontId="19" fillId="0" borderId="101" xfId="38" applyNumberFormat="1" applyFont="1" applyBorder="1" applyAlignment="1">
      <alignment horizontal="right" vertical="center" wrapText="1"/>
    </xf>
    <xf numFmtId="3" fontId="19" fillId="0" borderId="1" xfId="38" applyNumberFormat="1" applyFont="1" applyBorder="1" applyAlignment="1">
      <alignment horizontal="right" vertical="center" wrapText="1"/>
    </xf>
    <xf numFmtId="3" fontId="19" fillId="0" borderId="89" xfId="38" applyNumberFormat="1" applyFont="1" applyBorder="1" applyAlignment="1">
      <alignment horizontal="right" vertical="center" wrapText="1"/>
    </xf>
    <xf numFmtId="3" fontId="19" fillId="0" borderId="32" xfId="38" applyNumberFormat="1" applyFont="1" applyBorder="1" applyAlignment="1">
      <alignment horizontal="right" vertical="center" wrapText="1"/>
    </xf>
    <xf numFmtId="3" fontId="19" fillId="0" borderId="33" xfId="38" applyNumberFormat="1" applyFont="1" applyBorder="1" applyAlignment="1">
      <alignment horizontal="right" vertical="center" wrapText="1"/>
    </xf>
    <xf numFmtId="0" fontId="84" fillId="0" borderId="38" xfId="39" applyFont="1" applyBorder="1" applyAlignment="1">
      <alignment vertical="center" wrapText="1"/>
    </xf>
    <xf numFmtId="3" fontId="13" fillId="0" borderId="53" xfId="38" applyNumberFormat="1" applyFont="1" applyFill="1" applyBorder="1" applyAlignment="1">
      <alignment vertical="center" wrapText="1"/>
    </xf>
    <xf numFmtId="3" fontId="13" fillId="0" borderId="43" xfId="38" applyNumberFormat="1" applyFont="1" applyFill="1" applyBorder="1" applyAlignment="1">
      <alignment vertical="center" wrapText="1"/>
    </xf>
    <xf numFmtId="3" fontId="13" fillId="0" borderId="44" xfId="38" applyNumberFormat="1" applyFont="1" applyFill="1" applyBorder="1" applyAlignment="1">
      <alignment vertical="center" wrapText="1"/>
    </xf>
    <xf numFmtId="3" fontId="13" fillId="0" borderId="48" xfId="38" applyNumberFormat="1" applyFont="1" applyFill="1" applyBorder="1" applyAlignment="1">
      <alignment vertical="center" wrapText="1"/>
    </xf>
    <xf numFmtId="0" fontId="84" fillId="0" borderId="54" xfId="39" applyFont="1" applyFill="1" applyBorder="1"/>
    <xf numFmtId="169" fontId="13" fillId="0" borderId="26" xfId="37" applyNumberFormat="1" applyFont="1" applyBorder="1" applyAlignment="1">
      <alignment horizontal="right" vertical="center" wrapText="1"/>
    </xf>
    <xf numFmtId="169" fontId="13" fillId="0" borderId="23" xfId="37" applyNumberFormat="1" applyFont="1" applyBorder="1" applyAlignment="1">
      <alignment horizontal="right" vertical="center" wrapText="1"/>
    </xf>
    <xf numFmtId="169" fontId="13" fillId="0" borderId="24" xfId="37" applyNumberFormat="1" applyFont="1" applyBorder="1" applyAlignment="1">
      <alignment horizontal="right" vertical="center" wrapText="1"/>
    </xf>
    <xf numFmtId="169" fontId="13" fillId="0" borderId="22" xfId="37" applyNumberFormat="1" applyFont="1" applyBorder="1" applyAlignment="1">
      <alignment horizontal="right" vertical="center" wrapText="1"/>
    </xf>
    <xf numFmtId="0" fontId="84" fillId="0" borderId="51" xfId="39" applyFont="1" applyBorder="1" applyAlignment="1">
      <alignment vertical="center" wrapText="1"/>
    </xf>
    <xf numFmtId="169" fontId="84" fillId="0" borderId="51" xfId="37" applyNumberFormat="1" applyFont="1" applyBorder="1" applyAlignment="1">
      <alignment wrapText="1"/>
    </xf>
    <xf numFmtId="169" fontId="84" fillId="0" borderId="34" xfId="37" applyNumberFormat="1" applyFont="1" applyBorder="1" applyAlignment="1">
      <alignment horizontal="right" vertical="center" wrapText="1"/>
    </xf>
    <xf numFmtId="169" fontId="84" fillId="0" borderId="56" xfId="37" applyNumberFormat="1" applyFont="1" applyBorder="1" applyAlignment="1">
      <alignment horizontal="right" vertical="center" wrapText="1"/>
    </xf>
    <xf numFmtId="169" fontId="84" fillId="0" borderId="33" xfId="37" applyNumberFormat="1" applyFont="1" applyBorder="1" applyAlignment="1">
      <alignment horizontal="right" vertical="center" wrapText="1"/>
    </xf>
    <xf numFmtId="169" fontId="84" fillId="0" borderId="58" xfId="37" applyNumberFormat="1" applyFont="1" applyBorder="1" applyAlignment="1">
      <alignment horizontal="right" vertical="center" wrapText="1"/>
    </xf>
    <xf numFmtId="10" fontId="84" fillId="0" borderId="35" xfId="37" applyNumberFormat="1" applyFont="1" applyBorder="1" applyAlignment="1">
      <alignment horizontal="right" vertical="center" wrapText="1"/>
    </xf>
    <xf numFmtId="3" fontId="84" fillId="0" borderId="0" xfId="39" applyNumberFormat="1" applyFont="1" applyFill="1"/>
    <xf numFmtId="169" fontId="84" fillId="0" borderId="0" xfId="39" applyNumberFormat="1" applyFont="1" applyFill="1"/>
    <xf numFmtId="169" fontId="84" fillId="0" borderId="0" xfId="39" applyNumberFormat="1" applyFont="1" applyFill="1" applyBorder="1"/>
    <xf numFmtId="169" fontId="84" fillId="0" borderId="0" xfId="40" applyNumberFormat="1" applyFont="1" applyFill="1"/>
    <xf numFmtId="3" fontId="84" fillId="0" borderId="0" xfId="39" applyNumberFormat="1" applyFont="1" applyFill="1" applyBorder="1"/>
    <xf numFmtId="169" fontId="84" fillId="0" borderId="0" xfId="1297" applyNumberFormat="1" applyFont="1" applyFill="1" applyBorder="1"/>
    <xf numFmtId="0" fontId="84" fillId="0" borderId="0" xfId="39" applyFont="1" applyFill="1" applyBorder="1"/>
    <xf numFmtId="3" fontId="83" fillId="0" borderId="0" xfId="37" applyNumberFormat="1" applyFont="1" applyFill="1" applyBorder="1" applyAlignment="1">
      <alignment horizontal="center" wrapText="1"/>
    </xf>
    <xf numFmtId="181" fontId="14" fillId="2" borderId="10" xfId="38" applyNumberFormat="1" applyFont="1" applyFill="1" applyBorder="1" applyAlignment="1">
      <alignment horizontal="center" vertical="center" wrapText="1"/>
    </xf>
    <xf numFmtId="181" fontId="14" fillId="2" borderId="15" xfId="38" applyNumberFormat="1" applyFont="1" applyFill="1" applyBorder="1" applyAlignment="1">
      <alignment horizontal="center" vertical="center" wrapText="1"/>
    </xf>
    <xf numFmtId="181" fontId="14" fillId="2" borderId="31" xfId="38" applyNumberFormat="1" applyFont="1" applyFill="1" applyBorder="1" applyAlignment="1">
      <alignment horizontal="center" vertical="center" wrapText="1"/>
    </xf>
    <xf numFmtId="181" fontId="14" fillId="2" borderId="7" xfId="38" applyNumberFormat="1" applyFont="1" applyFill="1" applyBorder="1" applyAlignment="1">
      <alignment horizontal="center" vertical="center" wrapText="1"/>
    </xf>
    <xf numFmtId="181" fontId="14" fillId="2" borderId="86" xfId="38" applyNumberFormat="1" applyFont="1" applyFill="1" applyBorder="1" applyAlignment="1">
      <alignment horizontal="center" vertical="center" wrapText="1"/>
    </xf>
    <xf numFmtId="181" fontId="14" fillId="2" borderId="14" xfId="38" applyNumberFormat="1" applyFont="1" applyFill="1" applyBorder="1" applyAlignment="1">
      <alignment horizontal="center" vertical="center" wrapText="1"/>
    </xf>
    <xf numFmtId="181" fontId="14" fillId="2" borderId="9" xfId="38" applyNumberFormat="1" applyFont="1" applyFill="1" applyBorder="1" applyAlignment="1">
      <alignment horizontal="center" vertical="center" wrapText="1"/>
    </xf>
    <xf numFmtId="3" fontId="84" fillId="0" borderId="53" xfId="39" applyNumberFormat="1" applyFont="1" applyBorder="1" applyAlignment="1">
      <alignment vertical="center"/>
    </xf>
    <xf numFmtId="3" fontId="84" fillId="0" borderId="88" xfId="39" applyNumberFormat="1" applyFont="1" applyBorder="1" applyAlignment="1">
      <alignment vertical="center"/>
    </xf>
    <xf numFmtId="3" fontId="84" fillId="0" borderId="18" xfId="39" applyNumberFormat="1" applyFont="1" applyBorder="1" applyAlignment="1">
      <alignment vertical="center"/>
    </xf>
    <xf numFmtId="3" fontId="84" fillId="0" borderId="17" xfId="39" applyNumberFormat="1" applyFont="1" applyBorder="1" applyAlignment="1">
      <alignment vertical="center"/>
    </xf>
    <xf numFmtId="3" fontId="84" fillId="0" borderId="84" xfId="39" applyNumberFormat="1" applyFont="1" applyBorder="1" applyAlignment="1">
      <alignment vertical="center"/>
    </xf>
    <xf numFmtId="3" fontId="84" fillId="0" borderId="85" xfId="39" applyNumberFormat="1" applyFont="1" applyBorder="1" applyAlignment="1">
      <alignment vertical="center"/>
    </xf>
    <xf numFmtId="3" fontId="84" fillId="0" borderId="44" xfId="39" applyNumberFormat="1" applyFont="1" applyBorder="1" applyAlignment="1">
      <alignment vertical="center"/>
    </xf>
    <xf numFmtId="3" fontId="84" fillId="0" borderId="50" xfId="39" applyNumberFormat="1" applyFont="1" applyBorder="1" applyAlignment="1">
      <alignment vertical="center"/>
    </xf>
    <xf numFmtId="3" fontId="84" fillId="0" borderId="43" xfId="40" applyNumberFormat="1" applyFont="1" applyBorder="1" applyAlignment="1">
      <alignment vertical="center"/>
    </xf>
    <xf numFmtId="3" fontId="84" fillId="0" borderId="43" xfId="39" applyNumberFormat="1" applyFont="1" applyBorder="1" applyAlignment="1">
      <alignment vertical="center"/>
    </xf>
    <xf numFmtId="0" fontId="84" fillId="0" borderId="54" xfId="39" applyFont="1" applyBorder="1"/>
    <xf numFmtId="3" fontId="84" fillId="0" borderId="26" xfId="39" applyNumberFormat="1" applyFont="1" applyBorder="1" applyAlignment="1">
      <alignment vertical="center"/>
    </xf>
    <xf numFmtId="3" fontId="84" fillId="0" borderId="42" xfId="39" applyNumberFormat="1" applyFont="1" applyBorder="1" applyAlignment="1">
      <alignment vertical="center"/>
    </xf>
    <xf numFmtId="3" fontId="84" fillId="0" borderId="23" xfId="39" applyNumberFormat="1" applyFont="1" applyBorder="1" applyAlignment="1">
      <alignment vertical="center"/>
    </xf>
    <xf numFmtId="3" fontId="84" fillId="0" borderId="46" xfId="39" applyNumberFormat="1" applyFont="1" applyBorder="1" applyAlignment="1">
      <alignment vertical="center"/>
    </xf>
    <xf numFmtId="3" fontId="84" fillId="0" borderId="22" xfId="39" applyNumberFormat="1" applyFont="1" applyBorder="1" applyAlignment="1">
      <alignment vertical="center"/>
    </xf>
    <xf numFmtId="3" fontId="84" fillId="0" borderId="23" xfId="40" applyNumberFormat="1" applyFont="1" applyBorder="1" applyAlignment="1">
      <alignment vertical="center"/>
    </xf>
    <xf numFmtId="3" fontId="84" fillId="0" borderId="51" xfId="39" applyNumberFormat="1" applyFont="1" applyBorder="1" applyAlignment="1">
      <alignment vertical="center"/>
    </xf>
    <xf numFmtId="3" fontId="84" fillId="0" borderId="56" xfId="39" applyNumberFormat="1" applyFont="1" applyBorder="1" applyAlignment="1">
      <alignment vertical="center"/>
    </xf>
    <xf numFmtId="3" fontId="84" fillId="0" borderId="35" xfId="39" applyNumberFormat="1" applyFont="1" applyBorder="1" applyAlignment="1">
      <alignment vertical="center"/>
    </xf>
    <xf numFmtId="3" fontId="84" fillId="0" borderId="33" xfId="39" applyNumberFormat="1" applyFont="1" applyBorder="1" applyAlignment="1">
      <alignment vertical="center"/>
    </xf>
    <xf numFmtId="3" fontId="84" fillId="0" borderId="34" xfId="40" applyNumberFormat="1" applyFont="1" applyBorder="1" applyAlignment="1">
      <alignment vertical="center"/>
    </xf>
    <xf numFmtId="3" fontId="84" fillId="0" borderId="58" xfId="39" applyNumberFormat="1" applyFont="1" applyBorder="1" applyAlignment="1">
      <alignment vertical="center"/>
    </xf>
    <xf numFmtId="3" fontId="84" fillId="0" borderId="34" xfId="39" applyNumberFormat="1" applyFont="1" applyBorder="1" applyAlignment="1">
      <alignment vertical="center"/>
    </xf>
    <xf numFmtId="3" fontId="19" fillId="0" borderId="57" xfId="39" applyNumberFormat="1" applyFont="1" applyBorder="1" applyAlignment="1">
      <alignment vertical="center"/>
    </xf>
    <xf numFmtId="3" fontId="14" fillId="0" borderId="11" xfId="39" applyNumberFormat="1" applyFont="1" applyBorder="1" applyAlignment="1">
      <alignment horizontal="right" vertical="center"/>
    </xf>
    <xf numFmtId="3" fontId="14" fillId="0" borderId="15" xfId="39" applyNumberFormat="1" applyFont="1" applyBorder="1" applyAlignment="1">
      <alignment horizontal="right" vertical="center"/>
    </xf>
    <xf numFmtId="3" fontId="14" fillId="0" borderId="10" xfId="39" applyNumberFormat="1" applyFont="1" applyBorder="1" applyAlignment="1">
      <alignment horizontal="right" vertical="center"/>
    </xf>
    <xf numFmtId="3" fontId="14" fillId="0" borderId="31" xfId="39" applyNumberFormat="1" applyFont="1" applyBorder="1" applyAlignment="1">
      <alignment horizontal="right" vertical="center"/>
    </xf>
    <xf numFmtId="3" fontId="19" fillId="0" borderId="1" xfId="39" applyNumberFormat="1" applyFont="1" applyBorder="1" applyAlignment="1">
      <alignment horizontal="right" vertical="center"/>
    </xf>
    <xf numFmtId="3" fontId="19" fillId="0" borderId="12" xfId="39" applyNumberFormat="1" applyFont="1" applyBorder="1" applyAlignment="1">
      <alignment horizontal="right" vertical="center"/>
    </xf>
    <xf numFmtId="3" fontId="19" fillId="0" borderId="31" xfId="39" applyNumberFormat="1" applyFont="1" applyBorder="1" applyAlignment="1">
      <alignment horizontal="right" vertical="center"/>
    </xf>
    <xf numFmtId="3" fontId="19" fillId="0" borderId="8" xfId="39" applyNumberFormat="1" applyFont="1" applyBorder="1" applyAlignment="1">
      <alignment horizontal="right" vertical="center"/>
    </xf>
    <xf numFmtId="3" fontId="19" fillId="0" borderId="15" xfId="39" applyNumberFormat="1" applyFont="1" applyBorder="1" applyAlignment="1">
      <alignment horizontal="right" vertical="center"/>
    </xf>
    <xf numFmtId="3" fontId="19" fillId="0" borderId="101" xfId="39" applyNumberFormat="1" applyFont="1" applyBorder="1" applyAlignment="1">
      <alignment horizontal="right" vertical="center"/>
    </xf>
    <xf numFmtId="3" fontId="19" fillId="0" borderId="10" xfId="39" applyNumberFormat="1" applyFont="1" applyBorder="1" applyAlignment="1">
      <alignment horizontal="right" vertical="center"/>
    </xf>
    <xf numFmtId="169" fontId="84" fillId="0" borderId="0" xfId="39" applyNumberFormat="1" applyFont="1" applyBorder="1"/>
    <xf numFmtId="3" fontId="84" fillId="0" borderId="0" xfId="40" applyNumberFormat="1" applyFont="1"/>
    <xf numFmtId="3" fontId="84" fillId="0" borderId="0" xfId="40" applyNumberFormat="1" applyFont="1" applyFill="1"/>
    <xf numFmtId="3" fontId="84" fillId="0" borderId="0" xfId="40" applyNumberFormat="1" applyFont="1" applyFill="1" applyBorder="1"/>
    <xf numFmtId="3" fontId="84" fillId="0" borderId="0" xfId="39" applyNumberFormat="1" applyFont="1" applyFill="1" applyAlignment="1"/>
    <xf numFmtId="0" fontId="84" fillId="0" borderId="1" xfId="39" applyFont="1" applyBorder="1"/>
    <xf numFmtId="0" fontId="19" fillId="0" borderId="1" xfId="39" applyFont="1" applyFill="1" applyBorder="1" applyAlignment="1">
      <alignment vertical="center" wrapText="1"/>
    </xf>
    <xf numFmtId="0" fontId="19" fillId="0" borderId="86" xfId="39" applyFont="1" applyBorder="1" applyAlignment="1">
      <alignment horizontal="center" vertical="center" wrapText="1"/>
    </xf>
    <xf numFmtId="0" fontId="19" fillId="0" borderId="14" xfId="39" applyFont="1" applyBorder="1" applyAlignment="1">
      <alignment horizontal="center" vertical="center" wrapText="1"/>
    </xf>
    <xf numFmtId="0" fontId="19" fillId="0" borderId="87" xfId="39" applyFont="1" applyBorder="1" applyAlignment="1">
      <alignment horizontal="center" vertical="center" wrapText="1"/>
    </xf>
    <xf numFmtId="0" fontId="19" fillId="0" borderId="89" xfId="39" applyFont="1" applyBorder="1" applyAlignment="1">
      <alignment horizontal="center" vertical="center" wrapText="1"/>
    </xf>
    <xf numFmtId="169" fontId="84" fillId="0" borderId="17" xfId="39" applyNumberFormat="1" applyFont="1" applyBorder="1" applyAlignment="1">
      <alignment horizontal="center" vertical="center"/>
    </xf>
    <xf numFmtId="169" fontId="84" fillId="0" borderId="18" xfId="39" applyNumberFormat="1" applyFont="1" applyFill="1" applyBorder="1" applyAlignment="1">
      <alignment horizontal="center" vertical="center" wrapText="1"/>
    </xf>
    <xf numFmtId="169" fontId="19" fillId="0" borderId="92" xfId="39" applyNumberFormat="1" applyFont="1" applyFill="1" applyBorder="1" applyAlignment="1">
      <alignment horizontal="center" vertical="center" wrapText="1"/>
    </xf>
    <xf numFmtId="169" fontId="19" fillId="0" borderId="93" xfId="39" applyNumberFormat="1" applyFont="1" applyFill="1" applyBorder="1" applyAlignment="1">
      <alignment horizontal="center" vertical="center" wrapText="1"/>
    </xf>
    <xf numFmtId="0" fontId="19" fillId="0" borderId="46" xfId="39" applyFont="1" applyBorder="1" applyAlignment="1">
      <alignment horizontal="center" vertical="center" wrapText="1"/>
    </xf>
    <xf numFmtId="169" fontId="84" fillId="0" borderId="23" xfId="39" applyNumberFormat="1" applyFont="1" applyBorder="1" applyAlignment="1">
      <alignment horizontal="center" vertical="center"/>
    </xf>
    <xf numFmtId="169" fontId="84" fillId="0" borderId="24" xfId="39" applyNumberFormat="1" applyFont="1" applyBorder="1" applyAlignment="1">
      <alignment horizontal="center" vertical="center"/>
    </xf>
    <xf numFmtId="0" fontId="19" fillId="0" borderId="47" xfId="39" applyFont="1" applyFill="1" applyBorder="1" applyAlignment="1">
      <alignment horizontal="center" vertical="center" wrapText="1"/>
    </xf>
    <xf numFmtId="169" fontId="84" fillId="0" borderId="34" xfId="39" applyNumberFormat="1" applyFont="1" applyBorder="1" applyAlignment="1">
      <alignment horizontal="center" vertical="center"/>
    </xf>
    <xf numFmtId="169" fontId="84" fillId="0" borderId="35" xfId="39" applyNumberFormat="1" applyFont="1" applyBorder="1" applyAlignment="1">
      <alignment horizontal="center" vertical="center"/>
    </xf>
    <xf numFmtId="0" fontId="19" fillId="0" borderId="45" xfId="39" applyFont="1" applyFill="1" applyBorder="1" applyAlignment="1">
      <alignment horizontal="center" vertical="center" wrapText="1"/>
    </xf>
    <xf numFmtId="169" fontId="19" fillId="0" borderId="52" xfId="39" applyNumberFormat="1" applyFont="1" applyBorder="1" applyAlignment="1">
      <alignment horizontal="center" vertical="center"/>
    </xf>
    <xf numFmtId="169" fontId="19" fillId="0" borderId="45" xfId="39" applyNumberFormat="1" applyFont="1" applyBorder="1" applyAlignment="1">
      <alignment horizontal="center" vertical="center"/>
    </xf>
    <xf numFmtId="0" fontId="19" fillId="0" borderId="46" xfId="39" applyFont="1" applyFill="1" applyBorder="1" applyAlignment="1">
      <alignment horizontal="center" vertical="center" wrapText="1"/>
    </xf>
    <xf numFmtId="169" fontId="84" fillId="0" borderId="24" xfId="39" applyNumberFormat="1" applyFont="1" applyBorder="1" applyAlignment="1">
      <alignment horizontal="center" vertical="center" wrapText="1"/>
    </xf>
    <xf numFmtId="169" fontId="19" fillId="0" borderId="19" xfId="39" applyNumberFormat="1" applyFont="1" applyBorder="1" applyAlignment="1">
      <alignment horizontal="center" vertical="center"/>
    </xf>
    <xf numFmtId="169" fontId="19" fillId="0" borderId="84" xfId="39" applyNumberFormat="1" applyFont="1" applyBorder="1" applyAlignment="1">
      <alignment horizontal="center" vertical="center"/>
    </xf>
    <xf numFmtId="0" fontId="19" fillId="0" borderId="58" xfId="39" applyFont="1" applyFill="1" applyBorder="1" applyAlignment="1">
      <alignment horizontal="center" vertical="center" wrapText="1"/>
    </xf>
    <xf numFmtId="169" fontId="84" fillId="0" borderId="35" xfId="39" applyNumberFormat="1" applyFont="1" applyBorder="1" applyAlignment="1">
      <alignment horizontal="center" vertical="center" wrapText="1"/>
    </xf>
    <xf numFmtId="169" fontId="19" fillId="0" borderId="87" xfId="39" applyNumberFormat="1" applyFont="1" applyBorder="1" applyAlignment="1">
      <alignment horizontal="center" vertical="center"/>
    </xf>
    <xf numFmtId="169" fontId="19" fillId="0" borderId="89" xfId="39" applyNumberFormat="1" applyFont="1" applyBorder="1" applyAlignment="1">
      <alignment horizontal="center" vertical="center"/>
    </xf>
    <xf numFmtId="0" fontId="19" fillId="0" borderId="84" xfId="39" applyFont="1" applyFill="1" applyBorder="1" applyAlignment="1">
      <alignment horizontal="center" vertical="center" wrapText="1"/>
    </xf>
    <xf numFmtId="169" fontId="84" fillId="0" borderId="18" xfId="39" applyNumberFormat="1" applyFont="1" applyBorder="1" applyAlignment="1">
      <alignment horizontal="center" vertical="center" wrapText="1"/>
    </xf>
    <xf numFmtId="0" fontId="19" fillId="0" borderId="58" xfId="39" applyFont="1" applyBorder="1" applyAlignment="1">
      <alignment horizontal="center" vertical="center" wrapText="1"/>
    </xf>
    <xf numFmtId="0" fontId="19" fillId="0" borderId="0" xfId="39" applyFont="1" applyBorder="1" applyAlignment="1">
      <alignment vertical="center" wrapText="1"/>
    </xf>
    <xf numFmtId="0" fontId="84" fillId="0" borderId="0" xfId="39" applyFont="1" applyBorder="1" applyAlignment="1">
      <alignment horizontal="center" vertical="center" wrapText="1"/>
    </xf>
    <xf numFmtId="169" fontId="19" fillId="0" borderId="0" xfId="39" applyNumberFormat="1" applyFont="1" applyBorder="1" applyAlignment="1">
      <alignment horizontal="center" vertical="center"/>
    </xf>
    <xf numFmtId="169" fontId="19" fillId="0" borderId="0" xfId="39" applyNumberFormat="1" applyFont="1" applyBorder="1" applyAlignment="1">
      <alignment vertical="center" wrapText="1"/>
    </xf>
    <xf numFmtId="169" fontId="19" fillId="0" borderId="0" xfId="39" applyNumberFormat="1" applyFont="1" applyBorder="1" applyAlignment="1">
      <alignment horizontal="center" vertical="center" wrapText="1"/>
    </xf>
    <xf numFmtId="0" fontId="91" fillId="0" borderId="101" xfId="39" applyFont="1" applyBorder="1" applyAlignment="1">
      <alignment horizontal="center" vertical="center" wrapText="1"/>
    </xf>
    <xf numFmtId="0" fontId="91" fillId="0" borderId="14" xfId="39" applyFont="1" applyBorder="1" applyAlignment="1">
      <alignment horizontal="center" vertical="center" wrapText="1"/>
    </xf>
    <xf numFmtId="0" fontId="91" fillId="0" borderId="89" xfId="39" applyFont="1" applyBorder="1" applyAlignment="1">
      <alignment horizontal="center" vertical="center" wrapText="1"/>
    </xf>
    <xf numFmtId="169" fontId="92" fillId="0" borderId="88" xfId="39" applyNumberFormat="1" applyFont="1" applyBorder="1" applyAlignment="1">
      <alignment horizontal="center" vertical="center"/>
    </xf>
    <xf numFmtId="169" fontId="92" fillId="0" borderId="18" xfId="39" applyNumberFormat="1" applyFont="1" applyBorder="1" applyAlignment="1">
      <alignment horizontal="center" vertical="center"/>
    </xf>
    <xf numFmtId="169" fontId="92" fillId="0" borderId="84" xfId="39" applyNumberFormat="1" applyFont="1" applyBorder="1" applyAlignment="1">
      <alignment horizontal="center" vertical="center"/>
    </xf>
    <xf numFmtId="0" fontId="91" fillId="0" borderId="46" xfId="39" applyFont="1" applyBorder="1" applyAlignment="1">
      <alignment horizontal="center" vertical="center" wrapText="1"/>
    </xf>
    <xf numFmtId="169" fontId="92" fillId="0" borderId="23" xfId="39" applyNumberFormat="1" applyFont="1" applyBorder="1" applyAlignment="1">
      <alignment horizontal="center" vertical="center"/>
    </xf>
    <xf numFmtId="169" fontId="92" fillId="0" borderId="24" xfId="39" applyNumberFormat="1" applyFont="1" applyBorder="1" applyAlignment="1">
      <alignment horizontal="center" vertical="center"/>
    </xf>
    <xf numFmtId="169" fontId="92" fillId="0" borderId="25" xfId="39" applyNumberFormat="1" applyFont="1" applyBorder="1" applyAlignment="1">
      <alignment horizontal="center" vertical="center"/>
    </xf>
    <xf numFmtId="169" fontId="92" fillId="0" borderId="46" xfId="39" applyNumberFormat="1" applyFont="1" applyBorder="1" applyAlignment="1">
      <alignment horizontal="center" vertical="center"/>
    </xf>
    <xf numFmtId="0" fontId="91" fillId="0" borderId="47" xfId="39" applyFont="1" applyBorder="1" applyAlignment="1">
      <alignment horizontal="center" vertical="center" wrapText="1"/>
    </xf>
    <xf numFmtId="169" fontId="92" fillId="0" borderId="28" xfId="39" applyNumberFormat="1" applyFont="1" applyBorder="1" applyAlignment="1">
      <alignment horizontal="center" vertical="center"/>
    </xf>
    <xf numFmtId="169" fontId="92" fillId="0" borderId="29" xfId="39" applyNumberFormat="1" applyFont="1" applyBorder="1" applyAlignment="1">
      <alignment horizontal="center" vertical="center"/>
    </xf>
    <xf numFmtId="169" fontId="92" fillId="0" borderId="94" xfId="39" applyNumberFormat="1" applyFont="1" applyBorder="1" applyAlignment="1">
      <alignment horizontal="center" vertical="center"/>
    </xf>
    <xf numFmtId="169" fontId="92" fillId="0" borderId="47" xfId="39" applyNumberFormat="1" applyFont="1" applyBorder="1" applyAlignment="1">
      <alignment horizontal="center" vertical="center"/>
    </xf>
    <xf numFmtId="169" fontId="91" fillId="0" borderId="28" xfId="39" applyNumberFormat="1" applyFont="1" applyBorder="1" applyAlignment="1">
      <alignment horizontal="center" vertical="center"/>
    </xf>
    <xf numFmtId="169" fontId="91" fillId="0" borderId="99" xfId="39" applyNumberFormat="1" applyFont="1" applyBorder="1" applyAlignment="1">
      <alignment horizontal="center" vertical="center"/>
    </xf>
    <xf numFmtId="169" fontId="91" fillId="0" borderId="95" xfId="39" applyNumberFormat="1" applyFont="1" applyBorder="1" applyAlignment="1">
      <alignment horizontal="center" vertical="center"/>
    </xf>
    <xf numFmtId="169" fontId="91" fillId="0" borderId="27" xfId="39" applyNumberFormat="1" applyFont="1" applyBorder="1" applyAlignment="1">
      <alignment horizontal="center" vertical="center"/>
    </xf>
    <xf numFmtId="169" fontId="91" fillId="0" borderId="35" xfId="39" applyNumberFormat="1" applyFont="1" applyBorder="1" applyAlignment="1">
      <alignment horizontal="center" vertical="center"/>
    </xf>
    <xf numFmtId="169" fontId="91" fillId="0" borderId="58" xfId="39" applyNumberFormat="1" applyFont="1" applyBorder="1" applyAlignment="1">
      <alignment horizontal="center" vertical="center"/>
    </xf>
    <xf numFmtId="0" fontId="91" fillId="0" borderId="45" xfId="39" applyFont="1" applyBorder="1" applyAlignment="1">
      <alignment horizontal="center" vertical="center" wrapText="1"/>
    </xf>
    <xf numFmtId="169" fontId="92" fillId="0" borderId="43" xfId="39" applyNumberFormat="1" applyFont="1" applyBorder="1" applyAlignment="1">
      <alignment horizontal="center" vertical="center"/>
    </xf>
    <xf numFmtId="169" fontId="92" fillId="0" borderId="44" xfId="39" applyNumberFormat="1" applyFont="1" applyBorder="1" applyAlignment="1">
      <alignment horizontal="center" vertical="center"/>
    </xf>
    <xf numFmtId="169" fontId="92" fillId="0" borderId="52" xfId="39" applyNumberFormat="1" applyFont="1" applyBorder="1" applyAlignment="1">
      <alignment horizontal="center" vertical="center"/>
    </xf>
    <xf numFmtId="169" fontId="92" fillId="0" borderId="45" xfId="39" applyNumberFormat="1" applyFont="1" applyBorder="1" applyAlignment="1">
      <alignment horizontal="center" vertical="center"/>
    </xf>
    <xf numFmtId="169" fontId="92" fillId="0" borderId="23" xfId="39" applyNumberFormat="1" applyFont="1" applyFill="1" applyBorder="1" applyAlignment="1">
      <alignment horizontal="center" vertical="center"/>
    </xf>
    <xf numFmtId="169" fontId="92" fillId="0" borderId="24" xfId="39" applyNumberFormat="1" applyFont="1" applyFill="1" applyBorder="1" applyAlignment="1">
      <alignment horizontal="center" vertical="center"/>
    </xf>
    <xf numFmtId="169" fontId="92" fillId="0" borderId="25" xfId="39" applyNumberFormat="1" applyFont="1" applyFill="1" applyBorder="1" applyAlignment="1">
      <alignment horizontal="center" vertical="center"/>
    </xf>
    <xf numFmtId="169" fontId="92" fillId="0" borderId="46" xfId="39" applyNumberFormat="1" applyFont="1" applyFill="1" applyBorder="1" applyAlignment="1">
      <alignment horizontal="center" vertical="center"/>
    </xf>
    <xf numFmtId="0" fontId="91" fillId="0" borderId="58" xfId="39" applyFont="1" applyBorder="1" applyAlignment="1">
      <alignment horizontal="center" vertical="center" wrapText="1"/>
    </xf>
    <xf numFmtId="169" fontId="91" fillId="0" borderId="32" xfId="39" applyNumberFormat="1" applyFont="1" applyBorder="1" applyAlignment="1">
      <alignment horizontal="center" vertical="center"/>
    </xf>
    <xf numFmtId="169" fontId="91" fillId="0" borderId="56" xfId="39" applyNumberFormat="1" applyFont="1" applyBorder="1" applyAlignment="1">
      <alignment horizontal="center" vertical="center"/>
    </xf>
    <xf numFmtId="169" fontId="91" fillId="0" borderId="34" xfId="39" applyNumberFormat="1" applyFont="1" applyBorder="1" applyAlignment="1">
      <alignment horizontal="center" vertical="center"/>
    </xf>
    <xf numFmtId="169" fontId="91" fillId="0" borderId="33" xfId="39" applyNumberFormat="1" applyFont="1" applyBorder="1" applyAlignment="1">
      <alignment horizontal="center" vertical="center"/>
    </xf>
    <xf numFmtId="0" fontId="91" fillId="0" borderId="84" xfId="39" applyFont="1" applyBorder="1" applyAlignment="1">
      <alignment horizontal="center" vertical="center" wrapText="1"/>
    </xf>
    <xf numFmtId="169" fontId="92" fillId="0" borderId="17" xfId="39" applyNumberFormat="1" applyFont="1" applyBorder="1" applyAlignment="1">
      <alignment horizontal="center" vertical="center"/>
    </xf>
    <xf numFmtId="169" fontId="92" fillId="0" borderId="19" xfId="39" applyNumberFormat="1" applyFont="1" applyBorder="1" applyAlignment="1">
      <alignment horizontal="center" vertical="center"/>
    </xf>
    <xf numFmtId="169" fontId="84" fillId="0" borderId="44" xfId="39" applyNumberFormat="1" applyFont="1" applyBorder="1" applyAlignment="1">
      <alignment horizontal="center" vertical="center"/>
    </xf>
    <xf numFmtId="0" fontId="84" fillId="0" borderId="31" xfId="39" applyFont="1" applyBorder="1" applyAlignment="1">
      <alignment horizontal="center"/>
    </xf>
    <xf numFmtId="169" fontId="14" fillId="0" borderId="15" xfId="39" applyNumberFormat="1" applyFont="1" applyBorder="1" applyAlignment="1">
      <alignment horizontal="center" vertical="center"/>
    </xf>
    <xf numFmtId="169" fontId="14" fillId="0" borderId="12" xfId="39" applyNumberFormat="1" applyFont="1" applyBorder="1" applyAlignment="1">
      <alignment horizontal="center" vertical="center"/>
    </xf>
    <xf numFmtId="1" fontId="83" fillId="0" borderId="0" xfId="37" applyNumberFormat="1" applyFont="1" applyFill="1" applyBorder="1" applyAlignment="1">
      <alignment horizontal="center" wrapText="1"/>
    </xf>
    <xf numFmtId="1" fontId="94" fillId="0" borderId="0" xfId="37" applyNumberFormat="1" applyFont="1" applyFill="1" applyBorder="1" applyAlignment="1">
      <alignment horizontal="center" wrapText="1"/>
    </xf>
    <xf numFmtId="3" fontId="84" fillId="0" borderId="49" xfId="38" applyNumberFormat="1" applyFont="1" applyFill="1" applyBorder="1" applyAlignment="1">
      <alignment vertical="center" wrapText="1"/>
    </xf>
    <xf numFmtId="169" fontId="84" fillId="0" borderId="22" xfId="37" applyNumberFormat="1" applyFont="1" applyFill="1" applyBorder="1" applyAlignment="1">
      <alignment horizontal="right" wrapText="1"/>
    </xf>
    <xf numFmtId="169" fontId="84" fillId="0" borderId="101" xfId="37" applyNumberFormat="1" applyFont="1" applyFill="1" applyBorder="1" applyAlignment="1">
      <alignment horizontal="right" wrapText="1"/>
    </xf>
    <xf numFmtId="0" fontId="11" fillId="0" borderId="0" xfId="36" applyFill="1" applyBorder="1"/>
    <xf numFmtId="169" fontId="0" fillId="0" borderId="0" xfId="1297" applyNumberFormat="1" applyFont="1"/>
    <xf numFmtId="169" fontId="90" fillId="0" borderId="0" xfId="37" applyNumberFormat="1" applyFont="1" applyBorder="1" applyAlignment="1">
      <alignment vertical="center" wrapText="1"/>
    </xf>
    <xf numFmtId="3" fontId="84" fillId="0" borderId="33" xfId="39" applyNumberFormat="1" applyFont="1" applyBorder="1" applyAlignment="1">
      <alignment horizontal="center"/>
    </xf>
    <xf numFmtId="169" fontId="84" fillId="0" borderId="37" xfId="39" applyNumberFormat="1" applyFont="1" applyBorder="1" applyAlignment="1">
      <alignment horizontal="center" vertical="center"/>
    </xf>
    <xf numFmtId="1" fontId="19" fillId="0" borderId="0" xfId="39" applyNumberFormat="1" applyFont="1"/>
    <xf numFmtId="3" fontId="13" fillId="0" borderId="50" xfId="38" applyNumberFormat="1" applyFont="1" applyFill="1" applyBorder="1" applyAlignment="1">
      <alignment vertical="center" wrapText="1"/>
    </xf>
    <xf numFmtId="169" fontId="84" fillId="0" borderId="40" xfId="39" applyNumberFormat="1" applyFont="1" applyBorder="1" applyAlignment="1">
      <alignment horizontal="center" vertical="center"/>
    </xf>
    <xf numFmtId="169" fontId="14" fillId="0" borderId="4" xfId="39" applyNumberFormat="1" applyFont="1" applyBorder="1" applyAlignment="1">
      <alignment horizontal="center" vertical="center"/>
    </xf>
    <xf numFmtId="0" fontId="14" fillId="0" borderId="0" xfId="1" applyFont="1" applyBorder="1" applyAlignment="1">
      <alignment wrapText="1"/>
    </xf>
    <xf numFmtId="0" fontId="93" fillId="0" borderId="0" xfId="39" applyFont="1" applyAlignment="1">
      <alignment horizontal="right"/>
    </xf>
    <xf numFmtId="3" fontId="13" fillId="4" borderId="36" xfId="2" applyNumberFormat="1" applyFont="1" applyFill="1" applyBorder="1" applyAlignment="1">
      <alignment horizontal="center" vertical="center" wrapText="1"/>
    </xf>
    <xf numFmtId="3" fontId="13" fillId="4" borderId="98" xfId="2" applyNumberFormat="1" applyFont="1" applyFill="1" applyBorder="1" applyAlignment="1">
      <alignment horizontal="center" vertical="center" wrapText="1"/>
    </xf>
    <xf numFmtId="0" fontId="14" fillId="0" borderId="7" xfId="39" applyFont="1" applyBorder="1" applyAlignment="1">
      <alignment horizontal="center" vertical="center"/>
    </xf>
    <xf numFmtId="3" fontId="90" fillId="0" borderId="57" xfId="36" applyNumberFormat="1" applyFont="1" applyFill="1" applyBorder="1" applyAlignment="1">
      <alignment horizontal="center" vertical="center" wrapText="1"/>
    </xf>
    <xf numFmtId="0" fontId="90" fillId="0" borderId="0" xfId="36" applyFont="1" applyBorder="1" applyAlignment="1">
      <alignment vertical="center" wrapText="1"/>
    </xf>
    <xf numFmtId="3" fontId="90" fillId="0" borderId="55" xfId="36" applyNumberFormat="1" applyFont="1" applyBorder="1" applyAlignment="1">
      <alignment horizontal="center" vertical="center" wrapText="1"/>
    </xf>
    <xf numFmtId="3" fontId="90" fillId="0" borderId="38" xfId="36" applyNumberFormat="1" applyFont="1" applyBorder="1" applyAlignment="1">
      <alignment horizontal="center"/>
    </xf>
    <xf numFmtId="3" fontId="23" fillId="0" borderId="4" xfId="36" applyNumberFormat="1" applyFont="1" applyBorder="1" applyAlignment="1">
      <alignment horizontal="center" wrapText="1"/>
    </xf>
    <xf numFmtId="3" fontId="90" fillId="0" borderId="55" xfId="36" applyNumberFormat="1" applyFont="1" applyBorder="1" applyAlignment="1">
      <alignment horizontal="center" vertical="center"/>
    </xf>
    <xf numFmtId="3" fontId="90" fillId="0" borderId="0" xfId="36" applyNumberFormat="1" applyFont="1" applyBorder="1" applyAlignment="1">
      <alignment horizontal="center"/>
    </xf>
    <xf numFmtId="3" fontId="23" fillId="0" borderId="4" xfId="36" applyNumberFormat="1" applyFont="1" applyBorder="1" applyAlignment="1">
      <alignment horizontal="center" vertical="center" wrapText="1"/>
    </xf>
    <xf numFmtId="3" fontId="23" fillId="0" borderId="7" xfId="36" applyNumberFormat="1" applyFont="1" applyBorder="1" applyAlignment="1">
      <alignment horizontal="center" vertical="center" wrapText="1"/>
    </xf>
    <xf numFmtId="49" fontId="19" fillId="0" borderId="12" xfId="39" applyNumberFormat="1" applyFont="1" applyBorder="1" applyAlignment="1">
      <alignment horizontal="center" vertical="center" wrapText="1"/>
    </xf>
    <xf numFmtId="0" fontId="91" fillId="0" borderId="93" xfId="39" applyFont="1" applyBorder="1" applyAlignment="1">
      <alignment horizontal="center" vertical="center" wrapText="1"/>
    </xf>
    <xf numFmtId="0" fontId="91" fillId="0" borderId="22" xfId="39" applyFont="1" applyBorder="1" applyAlignment="1">
      <alignment horizontal="center" vertical="center" wrapText="1"/>
    </xf>
    <xf numFmtId="3" fontId="84" fillId="0" borderId="24" xfId="39" applyNumberFormat="1" applyFont="1" applyBorder="1" applyAlignment="1">
      <alignment horizontal="center"/>
    </xf>
    <xf numFmtId="0" fontId="91" fillId="0" borderId="100" xfId="39" applyFont="1" applyFill="1" applyBorder="1" applyAlignment="1">
      <alignment horizontal="center" vertical="center" wrapText="1"/>
    </xf>
    <xf numFmtId="0" fontId="91" fillId="0" borderId="50" xfId="39" applyFont="1" applyFill="1" applyBorder="1" applyAlignment="1">
      <alignment horizontal="center" vertical="center" wrapText="1"/>
    </xf>
    <xf numFmtId="0" fontId="91" fillId="0" borderId="22" xfId="39" applyFont="1" applyFill="1" applyBorder="1" applyAlignment="1">
      <alignment horizontal="center" vertical="center" wrapText="1"/>
    </xf>
    <xf numFmtId="0" fontId="91" fillId="0" borderId="9" xfId="39" applyFont="1" applyFill="1" applyBorder="1" applyAlignment="1">
      <alignment horizontal="center" vertical="center" wrapText="1"/>
    </xf>
    <xf numFmtId="3" fontId="84" fillId="0" borderId="9" xfId="39" applyNumberFormat="1" applyFont="1" applyBorder="1" applyAlignment="1">
      <alignment horizontal="center"/>
    </xf>
    <xf numFmtId="0" fontId="91" fillId="0" borderId="93" xfId="39" applyFont="1" applyFill="1" applyBorder="1" applyAlignment="1">
      <alignment horizontal="center" vertical="center" wrapText="1"/>
    </xf>
    <xf numFmtId="0" fontId="91" fillId="0" borderId="33" xfId="39" applyFont="1" applyBorder="1" applyAlignment="1">
      <alignment horizontal="center" vertical="center" wrapText="1"/>
    </xf>
    <xf numFmtId="0" fontId="91" fillId="0" borderId="13" xfId="39" applyFont="1" applyBorder="1" applyAlignment="1">
      <alignment horizontal="center" vertical="center"/>
    </xf>
    <xf numFmtId="3" fontId="14" fillId="0" borderId="40" xfId="39" applyNumberFormat="1" applyFont="1" applyBorder="1" applyAlignment="1">
      <alignment horizontal="center" vertical="center"/>
    </xf>
    <xf numFmtId="3" fontId="84" fillId="0" borderId="37" xfId="39" applyNumberFormat="1" applyFont="1" applyBorder="1" applyAlignment="1">
      <alignment horizontal="center" vertical="center"/>
    </xf>
    <xf numFmtId="3" fontId="84" fillId="0" borderId="3" xfId="39" applyNumberFormat="1" applyFont="1" applyBorder="1" applyAlignment="1">
      <alignment horizontal="center"/>
    </xf>
    <xf numFmtId="3" fontId="14" fillId="0" borderId="36" xfId="39" applyNumberFormat="1" applyFont="1" applyBorder="1" applyAlignment="1">
      <alignment horizontal="center"/>
    </xf>
    <xf numFmtId="169" fontId="84" fillId="0" borderId="14" xfId="39" applyNumberFormat="1" applyFont="1" applyBorder="1" applyAlignment="1">
      <alignment horizontal="center"/>
    </xf>
    <xf numFmtId="0" fontId="14" fillId="0" borderId="6" xfId="39" applyFont="1" applyBorder="1" applyAlignment="1">
      <alignment horizontal="center" vertical="center"/>
    </xf>
    <xf numFmtId="169" fontId="84" fillId="0" borderId="29" xfId="39" applyNumberFormat="1" applyFont="1" applyBorder="1" applyAlignment="1">
      <alignment horizontal="center" vertical="center"/>
    </xf>
    <xf numFmtId="0" fontId="91" fillId="0" borderId="47" xfId="39" applyFont="1" applyFill="1" applyBorder="1" applyAlignment="1">
      <alignment horizontal="center" vertical="center" wrapText="1"/>
    </xf>
    <xf numFmtId="169" fontId="84" fillId="0" borderId="36" xfId="39" applyNumberFormat="1" applyFont="1" applyBorder="1" applyAlignment="1">
      <alignment horizontal="center" vertical="center"/>
    </xf>
    <xf numFmtId="0" fontId="91" fillId="0" borderId="45" xfId="39" applyFont="1" applyFill="1" applyBorder="1" applyAlignment="1">
      <alignment horizontal="center" vertical="center" wrapText="1"/>
    </xf>
    <xf numFmtId="0" fontId="91" fillId="0" borderId="46" xfId="39" applyFont="1" applyFill="1" applyBorder="1" applyAlignment="1">
      <alignment horizontal="center" vertical="center" wrapText="1"/>
    </xf>
    <xf numFmtId="0" fontId="91" fillId="0" borderId="58" xfId="39" applyFont="1" applyFill="1" applyBorder="1" applyAlignment="1">
      <alignment horizontal="center" vertical="center" wrapText="1"/>
    </xf>
    <xf numFmtId="0" fontId="91" fillId="0" borderId="84" xfId="39" applyFont="1" applyFill="1" applyBorder="1" applyAlignment="1">
      <alignment horizontal="center" vertical="center" wrapText="1"/>
    </xf>
    <xf numFmtId="3" fontId="84" fillId="0" borderId="52" xfId="39" applyNumberFormat="1" applyFont="1" applyBorder="1" applyAlignment="1">
      <alignment horizontal="center" vertical="center"/>
    </xf>
    <xf numFmtId="3" fontId="14" fillId="0" borderId="12" xfId="39" applyNumberFormat="1" applyFont="1" applyBorder="1" applyAlignment="1">
      <alignment horizontal="center" vertical="center"/>
    </xf>
    <xf numFmtId="3" fontId="84" fillId="0" borderId="19" xfId="39" applyNumberFormat="1" applyFont="1" applyBorder="1" applyAlignment="1">
      <alignment horizontal="center" vertical="center"/>
    </xf>
    <xf numFmtId="3" fontId="84" fillId="0" borderId="98" xfId="39" applyNumberFormat="1" applyFont="1" applyBorder="1" applyAlignment="1">
      <alignment horizontal="center" vertical="center"/>
    </xf>
    <xf numFmtId="3" fontId="84" fillId="0" borderId="87" xfId="39" applyNumberFormat="1" applyFont="1" applyBorder="1" applyAlignment="1">
      <alignment horizontal="center" vertical="center"/>
    </xf>
    <xf numFmtId="49" fontId="19" fillId="0" borderId="14" xfId="39" applyNumberFormat="1" applyFont="1" applyBorder="1" applyAlignment="1">
      <alignment horizontal="center" vertical="center" wrapText="1"/>
    </xf>
    <xf numFmtId="49" fontId="19" fillId="0" borderId="9" xfId="39" applyNumberFormat="1" applyFont="1" applyBorder="1" applyAlignment="1">
      <alignment horizontal="center" vertical="center" wrapText="1"/>
    </xf>
    <xf numFmtId="169" fontId="84" fillId="0" borderId="103" xfId="39" applyNumberFormat="1" applyFont="1" applyBorder="1" applyAlignment="1">
      <alignment horizontal="center" vertical="center"/>
    </xf>
    <xf numFmtId="169" fontId="84" fillId="0" borderId="102" xfId="39" applyNumberFormat="1" applyFont="1" applyBorder="1" applyAlignment="1">
      <alignment horizontal="center" vertical="center"/>
    </xf>
    <xf numFmtId="49" fontId="19" fillId="0" borderId="101" xfId="39" applyNumberFormat="1" applyFont="1" applyBorder="1" applyAlignment="1">
      <alignment horizontal="center" vertical="center" wrapText="1"/>
    </xf>
    <xf numFmtId="3" fontId="84" fillId="0" borderId="59" xfId="39" applyNumberFormat="1" applyFont="1" applyBorder="1" applyAlignment="1">
      <alignment horizontal="center" vertical="center"/>
    </xf>
    <xf numFmtId="3" fontId="84" fillId="0" borderId="104" xfId="39" applyNumberFormat="1" applyFont="1" applyBorder="1" applyAlignment="1">
      <alignment horizontal="center" vertical="center"/>
    </xf>
    <xf numFmtId="3" fontId="84" fillId="0" borderId="25" xfId="39" applyNumberFormat="1" applyFont="1" applyBorder="1" applyAlignment="1">
      <alignment horizontal="center" vertical="center"/>
    </xf>
    <xf numFmtId="0" fontId="13" fillId="0" borderId="16" xfId="1" applyFont="1" applyBorder="1" applyAlignment="1">
      <alignment horizontal="left" vertical="center" wrapText="1"/>
    </xf>
    <xf numFmtId="0" fontId="13" fillId="0" borderId="21" xfId="1" applyFont="1" applyBorder="1" applyAlignment="1">
      <alignment horizontal="left" vertical="center" wrapText="1"/>
    </xf>
    <xf numFmtId="168" fontId="13" fillId="0" borderId="13" xfId="33" applyNumberFormat="1" applyFont="1" applyBorder="1" applyAlignment="1">
      <alignment horizontal="right" vertical="center"/>
    </xf>
    <xf numFmtId="181" fontId="14" fillId="0" borderId="13" xfId="33" applyNumberFormat="1" applyFont="1" applyBorder="1" applyAlignment="1">
      <alignment horizontal="right" vertical="center"/>
    </xf>
    <xf numFmtId="168" fontId="14" fillId="0" borderId="13" xfId="34" applyNumberFormat="1" applyFont="1" applyBorder="1" applyAlignment="1">
      <alignment horizontal="right" vertical="center"/>
    </xf>
    <xf numFmtId="168" fontId="14" fillId="0" borderId="7" xfId="34" applyNumberFormat="1" applyFont="1" applyFill="1" applyBorder="1" applyAlignment="1">
      <alignment horizontal="right" vertical="center"/>
    </xf>
    <xf numFmtId="168" fontId="14" fillId="0" borderId="7" xfId="34" applyNumberFormat="1" applyFont="1" applyBorder="1" applyAlignment="1">
      <alignment horizontal="right" vertical="center"/>
    </xf>
    <xf numFmtId="168" fontId="13" fillId="0" borderId="9" xfId="34" applyNumberFormat="1" applyFont="1" applyFill="1" applyBorder="1" applyAlignment="1">
      <alignment horizontal="right" vertical="center"/>
    </xf>
    <xf numFmtId="168" fontId="13" fillId="0" borderId="9" xfId="34" applyNumberFormat="1" applyFont="1" applyBorder="1" applyAlignment="1">
      <alignment horizontal="right" vertical="center"/>
    </xf>
    <xf numFmtId="168" fontId="13" fillId="0" borderId="38" xfId="34" applyNumberFormat="1" applyFont="1" applyBorder="1" applyAlignment="1">
      <alignment horizontal="right" vertical="center"/>
    </xf>
    <xf numFmtId="168" fontId="13" fillId="0" borderId="38" xfId="34" applyNumberFormat="1" applyFont="1" applyBorder="1" applyAlignment="1">
      <alignment horizontal="right"/>
    </xf>
    <xf numFmtId="14" fontId="14" fillId="0" borderId="13" xfId="31" applyNumberFormat="1" applyFont="1" applyBorder="1" applyAlignment="1">
      <alignment horizontal="center" vertical="center" wrapText="1"/>
    </xf>
    <xf numFmtId="181" fontId="13" fillId="0" borderId="38" xfId="33" applyNumberFormat="1" applyFont="1" applyBorder="1" applyAlignment="1">
      <alignment horizontal="right" vertical="center"/>
    </xf>
    <xf numFmtId="181" fontId="13" fillId="0" borderId="57" xfId="33" applyNumberFormat="1" applyFont="1" applyBorder="1" applyAlignment="1">
      <alignment horizontal="right" vertical="center"/>
    </xf>
    <xf numFmtId="168" fontId="13" fillId="0" borderId="57" xfId="34" applyNumberFormat="1" applyFont="1" applyBorder="1" applyAlignment="1">
      <alignment horizontal="right" vertical="center"/>
    </xf>
    <xf numFmtId="14" fontId="14" fillId="0" borderId="9" xfId="31" applyNumberFormat="1" applyFont="1" applyBorder="1" applyAlignment="1">
      <alignment horizontal="center" vertical="center" wrapText="1"/>
    </xf>
    <xf numFmtId="168" fontId="13" fillId="0" borderId="38" xfId="33" applyNumberFormat="1" applyFont="1" applyBorder="1" applyAlignment="1">
      <alignment horizontal="right" vertical="center"/>
    </xf>
    <xf numFmtId="168" fontId="13" fillId="0" borderId="57" xfId="33" applyNumberFormat="1" applyFont="1" applyBorder="1" applyAlignment="1">
      <alignment horizontal="right" vertical="center"/>
    </xf>
    <xf numFmtId="0" fontId="14" fillId="0" borderId="13" xfId="31" applyFont="1" applyBorder="1" applyAlignment="1">
      <alignment vertical="center"/>
    </xf>
    <xf numFmtId="181" fontId="14" fillId="0" borderId="31" xfId="33" applyNumberFormat="1" applyFont="1" applyBorder="1" applyAlignment="1">
      <alignment horizontal="right" vertical="center"/>
    </xf>
    <xf numFmtId="168" fontId="14" fillId="0" borderId="31" xfId="34" applyNumberFormat="1" applyFont="1" applyBorder="1" applyAlignment="1">
      <alignment horizontal="right" vertical="center"/>
    </xf>
    <xf numFmtId="169" fontId="14" fillId="0" borderId="13" xfId="34" applyNumberFormat="1" applyFont="1" applyBorder="1" applyAlignment="1">
      <alignment horizontal="right" vertical="center"/>
    </xf>
    <xf numFmtId="180" fontId="13" fillId="0" borderId="89" xfId="34" applyNumberFormat="1" applyFont="1" applyBorder="1" applyAlignment="1">
      <alignment horizontal="right" vertical="center"/>
    </xf>
    <xf numFmtId="0" fontId="14" fillId="0" borderId="13" xfId="31" applyFont="1" applyBorder="1" applyAlignment="1">
      <alignment vertical="center" wrapText="1"/>
    </xf>
    <xf numFmtId="168" fontId="13" fillId="0" borderId="89" xfId="34" applyNumberFormat="1" applyFont="1" applyBorder="1" applyAlignment="1">
      <alignment horizontal="right" vertical="center"/>
    </xf>
    <xf numFmtId="169" fontId="84" fillId="0" borderId="1" xfId="37" applyNumberFormat="1" applyFont="1" applyFill="1" applyBorder="1" applyAlignment="1">
      <alignment horizontal="right" wrapText="1"/>
    </xf>
    <xf numFmtId="169" fontId="84" fillId="0" borderId="3" xfId="37" applyNumberFormat="1" applyFont="1" applyFill="1" applyBorder="1" applyAlignment="1">
      <alignment horizontal="right" wrapText="1"/>
    </xf>
    <xf numFmtId="3" fontId="90" fillId="0" borderId="0" xfId="36" applyNumberFormat="1" applyFont="1" applyFill="1" applyBorder="1"/>
    <xf numFmtId="3" fontId="84" fillId="0" borderId="45" xfId="39" applyNumberFormat="1" applyFont="1" applyBorder="1"/>
    <xf numFmtId="3" fontId="84" fillId="0" borderId="84" xfId="39" applyNumberFormat="1" applyFont="1" applyBorder="1"/>
    <xf numFmtId="3" fontId="84" fillId="0" borderId="46" xfId="39" applyNumberFormat="1" applyFont="1" applyBorder="1"/>
    <xf numFmtId="169" fontId="84" fillId="0" borderId="4" xfId="39" applyNumberFormat="1" applyFont="1" applyBorder="1" applyAlignment="1">
      <alignment horizontal="center"/>
    </xf>
    <xf numFmtId="169" fontId="84" fillId="0" borderId="58" xfId="39" applyNumberFormat="1" applyFont="1" applyBorder="1" applyAlignment="1">
      <alignment horizontal="center"/>
    </xf>
    <xf numFmtId="169" fontId="14" fillId="0" borderId="4" xfId="39" applyNumberFormat="1" applyFont="1" applyBorder="1" applyAlignment="1">
      <alignment horizontal="center"/>
    </xf>
    <xf numFmtId="9" fontId="83" fillId="0" borderId="0" xfId="37" applyNumberFormat="1" applyFont="1" applyFill="1" applyBorder="1" applyAlignment="1">
      <alignment horizontal="center" wrapText="1"/>
    </xf>
    <xf numFmtId="3" fontId="84" fillId="0" borderId="84" xfId="39" applyNumberFormat="1" applyFont="1" applyBorder="1" applyAlignment="1">
      <alignment horizontal="center" vertical="center"/>
    </xf>
    <xf numFmtId="3" fontId="84" fillId="0" borderId="58" xfId="39" applyNumberFormat="1" applyFont="1" applyBorder="1" applyAlignment="1">
      <alignment horizontal="center" vertical="center"/>
    </xf>
    <xf numFmtId="3" fontId="84" fillId="0" borderId="97" xfId="39" applyNumberFormat="1" applyFont="1" applyBorder="1" applyAlignment="1">
      <alignment horizontal="center" vertical="center"/>
    </xf>
    <xf numFmtId="3" fontId="14" fillId="0" borderId="31" xfId="39" applyNumberFormat="1" applyFont="1" applyBorder="1" applyAlignment="1">
      <alignment horizontal="center" vertical="center"/>
    </xf>
    <xf numFmtId="3" fontId="84" fillId="0" borderId="45" xfId="39" applyNumberFormat="1" applyFont="1" applyBorder="1" applyAlignment="1">
      <alignment horizontal="center" vertical="center"/>
    </xf>
    <xf numFmtId="3" fontId="13" fillId="0" borderId="96" xfId="2" applyNumberFormat="1" applyFont="1" applyBorder="1" applyAlignment="1">
      <alignment horizontal="center" vertical="center" wrapText="1"/>
    </xf>
    <xf numFmtId="3" fontId="13" fillId="0" borderId="36" xfId="2" applyNumberFormat="1" applyFont="1" applyBorder="1" applyAlignment="1">
      <alignment horizontal="center" vertical="center" wrapText="1"/>
    </xf>
    <xf numFmtId="3" fontId="13" fillId="0" borderId="98" xfId="2" applyNumberFormat="1" applyFont="1" applyBorder="1" applyAlignment="1">
      <alignment horizontal="center" vertical="center" wrapText="1"/>
    </xf>
    <xf numFmtId="0" fontId="13" fillId="0" borderId="54" xfId="1" applyFont="1" applyBorder="1" applyAlignment="1">
      <alignment horizontal="left" vertical="center" wrapText="1"/>
    </xf>
    <xf numFmtId="0" fontId="84" fillId="0" borderId="23" xfId="1507" applyFont="1" applyBorder="1" applyAlignment="1">
      <alignment horizontal="left" vertical="center" wrapText="1"/>
    </xf>
    <xf numFmtId="0" fontId="84" fillId="0" borderId="21" xfId="1507" applyFont="1" applyBorder="1" applyAlignment="1">
      <alignment horizontal="left" vertical="center" wrapText="1"/>
    </xf>
    <xf numFmtId="3" fontId="13" fillId="0" borderId="46" xfId="2" applyNumberFormat="1" applyFont="1" applyBorder="1" applyAlignment="1">
      <alignment horizontal="center" vertical="center" wrapText="1"/>
    </xf>
    <xf numFmtId="3" fontId="13" fillId="0" borderId="42" xfId="2" applyNumberFormat="1" applyFont="1" applyBorder="1" applyAlignment="1">
      <alignment horizontal="center" vertical="center" wrapText="1"/>
    </xf>
    <xf numFmtId="3" fontId="13" fillId="0" borderId="90" xfId="2" applyNumberFormat="1" applyFont="1" applyBorder="1" applyAlignment="1">
      <alignment horizontal="center" vertical="center" wrapText="1"/>
    </xf>
    <xf numFmtId="0" fontId="84" fillId="0" borderId="17" xfId="1507" applyFont="1" applyFill="1" applyBorder="1" applyAlignment="1">
      <alignment horizontal="left" vertical="center" wrapText="1"/>
    </xf>
    <xf numFmtId="0" fontId="84" fillId="0" borderId="23" xfId="1507" applyFont="1" applyFill="1" applyBorder="1" applyAlignment="1">
      <alignment horizontal="left" vertical="center" wrapText="1"/>
    </xf>
    <xf numFmtId="0" fontId="84" fillId="0" borderId="21" xfId="1507" applyFont="1" applyFill="1" applyBorder="1" applyAlignment="1">
      <alignment horizontal="left" vertical="center" wrapText="1"/>
    </xf>
    <xf numFmtId="0" fontId="84" fillId="0" borderId="23" xfId="2" applyFont="1" applyFill="1" applyBorder="1" applyAlignment="1">
      <alignment horizontal="left" vertical="center" wrapText="1"/>
    </xf>
    <xf numFmtId="3" fontId="13" fillId="4" borderId="96" xfId="2" applyNumberFormat="1" applyFont="1" applyFill="1" applyBorder="1" applyAlignment="1">
      <alignment horizontal="center" vertical="center" wrapText="1"/>
    </xf>
    <xf numFmtId="181" fontId="13" fillId="0" borderId="0" xfId="1508" applyNumberFormat="1" applyFont="1" applyFill="1" applyBorder="1" applyAlignment="1">
      <alignment wrapText="1"/>
    </xf>
    <xf numFmtId="182" fontId="13" fillId="0" borderId="0" xfId="1" applyNumberFormat="1" applyFont="1" applyFill="1" applyBorder="1" applyAlignment="1">
      <alignment wrapText="1"/>
    </xf>
    <xf numFmtId="183" fontId="13" fillId="0" borderId="0" xfId="1" applyNumberFormat="1" applyFont="1" applyFill="1" applyBorder="1" applyAlignment="1">
      <alignment wrapText="1"/>
    </xf>
    <xf numFmtId="3" fontId="13" fillId="0" borderId="34" xfId="1" applyNumberFormat="1" applyFont="1" applyFill="1" applyBorder="1" applyAlignment="1">
      <alignment horizontal="center" vertical="center" wrapText="1"/>
    </xf>
    <xf numFmtId="0" fontId="84" fillId="0" borderId="25" xfId="4" applyFont="1" applyBorder="1" applyAlignment="1">
      <alignment vertical="center" wrapText="1"/>
    </xf>
    <xf numFmtId="3" fontId="14" fillId="3" borderId="10" xfId="11" applyNumberFormat="1" applyFont="1" applyFill="1" applyBorder="1" applyAlignment="1">
      <alignment horizontal="center" vertical="center" wrapText="1"/>
    </xf>
    <xf numFmtId="184" fontId="14" fillId="0" borderId="0" xfId="1" applyNumberFormat="1" applyFont="1" applyFill="1" applyBorder="1" applyAlignment="1">
      <alignment wrapText="1"/>
    </xf>
    <xf numFmtId="185" fontId="13" fillId="0" borderId="0" xfId="1" applyNumberFormat="1" applyFont="1" applyAlignment="1">
      <alignment wrapText="1"/>
    </xf>
    <xf numFmtId="186" fontId="13" fillId="0" borderId="0" xfId="1" applyNumberFormat="1" applyFont="1" applyFill="1" applyBorder="1" applyAlignment="1">
      <alignment wrapText="1"/>
    </xf>
    <xf numFmtId="0" fontId="95" fillId="0" borderId="0" xfId="874" applyFont="1"/>
    <xf numFmtId="181" fontId="24" fillId="0" borderId="0" xfId="38" applyNumberFormat="1" applyFont="1" applyFill="1" applyAlignment="1">
      <alignment horizontal="right" vertical="center" wrapText="1"/>
    </xf>
    <xf numFmtId="0" fontId="93" fillId="0" borderId="0" xfId="39" applyFont="1" applyAlignment="1">
      <alignment horizontal="right"/>
    </xf>
    <xf numFmtId="0" fontId="14" fillId="0" borderId="0" xfId="39" applyFont="1" applyAlignment="1">
      <alignment horizontal="center" wrapText="1"/>
    </xf>
    <xf numFmtId="49" fontId="14" fillId="0" borderId="13" xfId="32" applyNumberFormat="1" applyFont="1" applyBorder="1" applyAlignment="1">
      <alignment horizontal="center" vertical="center"/>
    </xf>
    <xf numFmtId="4" fontId="13" fillId="0" borderId="38" xfId="33" applyNumberFormat="1" applyFont="1" applyBorder="1" applyAlignment="1">
      <alignment horizontal="right" vertical="center"/>
    </xf>
    <xf numFmtId="4" fontId="13" fillId="0" borderId="57" xfId="33" applyNumberFormat="1" applyFont="1" applyBorder="1" applyAlignment="1">
      <alignment horizontal="right" vertical="center"/>
    </xf>
    <xf numFmtId="3" fontId="84" fillId="0" borderId="45" xfId="38" applyNumberFormat="1" applyFont="1" applyFill="1" applyBorder="1" applyAlignment="1">
      <alignment vertical="center" wrapText="1"/>
    </xf>
    <xf numFmtId="3" fontId="23" fillId="0" borderId="13" xfId="36" applyNumberFormat="1" applyFont="1" applyBorder="1" applyAlignment="1">
      <alignment horizontal="center" wrapText="1"/>
    </xf>
    <xf numFmtId="169" fontId="23" fillId="0" borderId="13" xfId="36" applyNumberFormat="1" applyFont="1" applyBorder="1" applyAlignment="1">
      <alignment horizontal="center" wrapText="1"/>
    </xf>
    <xf numFmtId="169" fontId="90" fillId="0" borderId="57" xfId="36" applyNumberFormat="1" applyFont="1" applyFill="1" applyBorder="1" applyAlignment="1">
      <alignment horizontal="center" vertical="center" wrapText="1"/>
    </xf>
    <xf numFmtId="0" fontId="90" fillId="0" borderId="0" xfId="1517" applyFont="1" applyAlignment="1">
      <alignment vertical="center" wrapText="1"/>
    </xf>
    <xf numFmtId="0" fontId="90" fillId="0" borderId="0" xfId="1517" applyFont="1"/>
    <xf numFmtId="0" fontId="90" fillId="0" borderId="0" xfId="1517" applyFont="1" applyBorder="1" applyAlignment="1">
      <alignment wrapText="1"/>
    </xf>
    <xf numFmtId="0" fontId="23" fillId="0" borderId="0" xfId="1517" applyFont="1"/>
    <xf numFmtId="0" fontId="90" fillId="0" borderId="0" xfId="1517" applyFont="1" applyAlignment="1">
      <alignment wrapText="1"/>
    </xf>
    <xf numFmtId="0" fontId="90" fillId="0" borderId="0" xfId="1517" applyFont="1" applyFill="1" applyAlignment="1">
      <alignment wrapText="1"/>
    </xf>
    <xf numFmtId="0" fontId="23" fillId="0" borderId="0" xfId="1517" applyFont="1" applyAlignment="1">
      <alignment wrapText="1"/>
    </xf>
    <xf numFmtId="0" fontId="23" fillId="0" borderId="0" xfId="1517" applyFont="1" applyAlignment="1">
      <alignment vertical="center" wrapText="1"/>
    </xf>
    <xf numFmtId="0" fontId="24" fillId="0" borderId="0" xfId="1517" applyFont="1"/>
    <xf numFmtId="49" fontId="19" fillId="0" borderId="6" xfId="39" applyNumberFormat="1" applyFont="1" applyBorder="1" applyAlignment="1">
      <alignment horizontal="center" vertical="center" wrapText="1"/>
    </xf>
    <xf numFmtId="3" fontId="84" fillId="0" borderId="92" xfId="39" applyNumberFormat="1" applyFont="1" applyBorder="1" applyAlignment="1">
      <alignment horizontal="center" vertical="center"/>
    </xf>
    <xf numFmtId="3" fontId="84" fillId="0" borderId="0" xfId="39" applyNumberFormat="1" applyFont="1" applyBorder="1" applyAlignment="1">
      <alignment horizontal="center" vertical="center"/>
    </xf>
    <xf numFmtId="3" fontId="14" fillId="0" borderId="6" xfId="39" applyNumberFormat="1" applyFont="1" applyBorder="1" applyAlignment="1">
      <alignment horizontal="center" vertical="center"/>
    </xf>
    <xf numFmtId="3" fontId="14" fillId="0" borderId="9" xfId="39" applyNumberFormat="1" applyFont="1" applyBorder="1" applyAlignment="1">
      <alignment horizontal="center" vertical="center"/>
    </xf>
    <xf numFmtId="3" fontId="84" fillId="0" borderId="0" xfId="39" applyNumberFormat="1" applyFont="1" applyBorder="1" applyAlignment="1">
      <alignment horizontal="center"/>
    </xf>
    <xf numFmtId="3" fontId="84" fillId="0" borderId="44" xfId="39" applyNumberFormat="1" applyFont="1" applyBorder="1"/>
    <xf numFmtId="3" fontId="84" fillId="0" borderId="18" xfId="39" applyNumberFormat="1" applyFont="1" applyBorder="1"/>
    <xf numFmtId="3" fontId="84" fillId="0" borderId="14" xfId="39" applyNumberFormat="1" applyFont="1" applyBorder="1"/>
    <xf numFmtId="3" fontId="84" fillId="0" borderId="36" xfId="39" applyNumberFormat="1" applyFont="1" applyBorder="1"/>
    <xf numFmtId="3" fontId="84" fillId="0" borderId="24" xfId="39" applyNumberFormat="1" applyFont="1" applyBorder="1"/>
    <xf numFmtId="3" fontId="14" fillId="0" borderId="15" xfId="39" applyNumberFormat="1" applyFont="1" applyBorder="1"/>
    <xf numFmtId="169" fontId="84" fillId="0" borderId="103" xfId="39" applyNumberFormat="1" applyFont="1" applyBorder="1" applyAlignment="1">
      <alignment horizontal="center"/>
    </xf>
    <xf numFmtId="169" fontId="84" fillId="0" borderId="42" xfId="39" applyNumberFormat="1" applyFont="1" applyBorder="1" applyAlignment="1">
      <alignment horizontal="center"/>
    </xf>
    <xf numFmtId="169" fontId="84" fillId="0" borderId="102" xfId="39" applyNumberFormat="1" applyFont="1" applyBorder="1" applyAlignment="1">
      <alignment horizontal="center"/>
    </xf>
    <xf numFmtId="169" fontId="84" fillId="0" borderId="99" xfId="39" applyNumberFormat="1" applyFont="1" applyBorder="1" applyAlignment="1">
      <alignment horizontal="center"/>
    </xf>
    <xf numFmtId="169" fontId="84" fillId="0" borderId="56" xfId="39" applyNumberFormat="1" applyFont="1" applyBorder="1" applyAlignment="1">
      <alignment horizontal="center"/>
    </xf>
    <xf numFmtId="169" fontId="84" fillId="0" borderId="85" xfId="39" applyNumberFormat="1" applyFont="1" applyBorder="1" applyAlignment="1">
      <alignment horizontal="center"/>
    </xf>
    <xf numFmtId="169" fontId="14" fillId="0" borderId="11" xfId="39" applyNumberFormat="1" applyFont="1" applyBorder="1" applyAlignment="1">
      <alignment horizontal="center"/>
    </xf>
    <xf numFmtId="3" fontId="84" fillId="0" borderId="41" xfId="39" applyNumberFormat="1" applyFont="1" applyBorder="1"/>
    <xf numFmtId="3" fontId="84" fillId="0" borderId="58" xfId="39" applyNumberFormat="1" applyFont="1" applyBorder="1"/>
    <xf numFmtId="3" fontId="84" fillId="0" borderId="97" xfId="39" applyNumberFormat="1" applyFont="1" applyBorder="1"/>
    <xf numFmtId="3" fontId="14" fillId="0" borderId="31" xfId="39" applyNumberFormat="1" applyFont="1" applyBorder="1"/>
    <xf numFmtId="169" fontId="84" fillId="0" borderId="37" xfId="39" applyNumberFormat="1" applyFont="1" applyBorder="1" applyAlignment="1">
      <alignment horizontal="center"/>
    </xf>
    <xf numFmtId="169" fontId="84" fillId="0" borderId="45" xfId="39" applyNumberFormat="1" applyFont="1" applyBorder="1" applyAlignment="1">
      <alignment horizontal="center"/>
    </xf>
    <xf numFmtId="169" fontId="84" fillId="0" borderId="47" xfId="39" applyNumberFormat="1" applyFont="1" applyBorder="1" applyAlignment="1">
      <alignment horizontal="center"/>
    </xf>
    <xf numFmtId="169" fontId="84" fillId="0" borderId="84" xfId="39" applyNumberFormat="1" applyFont="1" applyBorder="1" applyAlignment="1">
      <alignment horizontal="center"/>
    </xf>
    <xf numFmtId="3" fontId="84" fillId="0" borderId="91" xfId="39" applyNumberFormat="1" applyFont="1" applyBorder="1" applyAlignment="1">
      <alignment horizontal="center" vertical="center"/>
    </xf>
    <xf numFmtId="3" fontId="84" fillId="0" borderId="40" xfId="39" applyNumberFormat="1" applyFont="1" applyBorder="1" applyAlignment="1">
      <alignment horizontal="center" vertical="center"/>
    </xf>
    <xf numFmtId="3" fontId="84" fillId="0" borderId="50" xfId="39" applyNumberFormat="1" applyFont="1" applyBorder="1" applyAlignment="1">
      <alignment horizontal="center" vertical="center"/>
    </xf>
    <xf numFmtId="169" fontId="84" fillId="0" borderId="42" xfId="39" applyNumberFormat="1" applyFont="1" applyBorder="1" applyAlignment="1">
      <alignment horizontal="center" vertical="center"/>
    </xf>
    <xf numFmtId="169" fontId="84" fillId="0" borderId="85" xfId="39" applyNumberFormat="1" applyFont="1" applyBorder="1" applyAlignment="1">
      <alignment horizontal="center" vertical="center"/>
    </xf>
    <xf numFmtId="169" fontId="14" fillId="0" borderId="11" xfId="39" applyNumberFormat="1" applyFont="1" applyBorder="1" applyAlignment="1">
      <alignment horizontal="center" vertical="center"/>
    </xf>
    <xf numFmtId="3" fontId="84" fillId="0" borderId="47" xfId="39" applyNumberFormat="1" applyFont="1" applyBorder="1" applyAlignment="1">
      <alignment horizontal="center" vertical="center"/>
    </xf>
    <xf numFmtId="169" fontId="84" fillId="0" borderId="50" xfId="39" applyNumberFormat="1" applyFont="1" applyBorder="1" applyAlignment="1">
      <alignment horizontal="center" vertical="center"/>
    </xf>
    <xf numFmtId="169" fontId="84" fillId="0" borderId="93" xfId="39" applyNumberFormat="1" applyFont="1" applyBorder="1" applyAlignment="1">
      <alignment horizontal="center" vertical="center"/>
    </xf>
    <xf numFmtId="169" fontId="84" fillId="0" borderId="33" xfId="39" applyNumberFormat="1" applyFont="1" applyBorder="1" applyAlignment="1">
      <alignment horizontal="center" vertical="center"/>
    </xf>
    <xf numFmtId="169" fontId="84" fillId="0" borderId="0" xfId="1297" applyNumberFormat="1" applyFont="1"/>
    <xf numFmtId="0" fontId="97" fillId="0" borderId="0" xfId="871" applyFont="1"/>
    <xf numFmtId="3" fontId="97" fillId="0" borderId="0" xfId="871" applyNumberFormat="1" applyFont="1"/>
    <xf numFmtId="0" fontId="97" fillId="0" borderId="0" xfId="871" applyFont="1" applyFill="1"/>
    <xf numFmtId="0" fontId="97" fillId="0" borderId="0" xfId="1518" applyFont="1"/>
    <xf numFmtId="0" fontId="93" fillId="0" borderId="0" xfId="1" applyFont="1" applyFill="1" applyBorder="1" applyAlignment="1">
      <alignment wrapText="1"/>
    </xf>
    <xf numFmtId="0" fontId="84" fillId="0" borderId="0" xfId="43" applyFont="1" applyBorder="1"/>
    <xf numFmtId="0" fontId="84" fillId="0" borderId="0" xfId="43" applyFont="1"/>
    <xf numFmtId="0" fontId="19" fillId="65" borderId="13" xfId="44" applyFont="1" applyFill="1" applyBorder="1" applyAlignment="1">
      <alignment horizontal="center" vertical="center" wrapText="1"/>
    </xf>
    <xf numFmtId="0" fontId="19" fillId="65" borderId="6" xfId="44" applyFont="1" applyFill="1" applyBorder="1" applyAlignment="1">
      <alignment horizontal="center" vertical="center" wrapText="1"/>
    </xf>
    <xf numFmtId="0" fontId="19" fillId="65" borderId="7" xfId="44" applyFont="1" applyFill="1" applyBorder="1" applyAlignment="1">
      <alignment horizontal="center" vertical="center" wrapText="1"/>
    </xf>
    <xf numFmtId="3" fontId="19" fillId="3" borderId="10" xfId="43" applyNumberFormat="1" applyFont="1" applyFill="1" applyBorder="1" applyAlignment="1">
      <alignment horizontal="center" vertical="center"/>
    </xf>
    <xf numFmtId="3" fontId="19" fillId="3" borderId="15" xfId="43" applyNumberFormat="1" applyFont="1" applyFill="1" applyBorder="1" applyAlignment="1">
      <alignment horizontal="center" vertical="center"/>
    </xf>
    <xf numFmtId="3" fontId="19" fillId="3" borderId="31" xfId="43" applyNumberFormat="1" applyFont="1" applyFill="1" applyBorder="1" applyAlignment="1">
      <alignment horizontal="center" vertical="center"/>
    </xf>
    <xf numFmtId="3" fontId="19" fillId="2" borderId="13" xfId="43" applyNumberFormat="1" applyFont="1" applyFill="1" applyBorder="1" applyAlignment="1">
      <alignment horizontal="center" vertical="center"/>
    </xf>
    <xf numFmtId="3" fontId="14" fillId="3" borderId="11" xfId="1518" applyNumberFormat="1" applyFont="1" applyFill="1" applyBorder="1" applyAlignment="1">
      <alignment horizontal="center" vertical="center"/>
    </xf>
    <xf numFmtId="3" fontId="14" fillId="3" borderId="15" xfId="1518" applyNumberFormat="1" applyFont="1" applyFill="1" applyBorder="1" applyAlignment="1">
      <alignment horizontal="center" vertical="center"/>
    </xf>
    <xf numFmtId="3" fontId="14" fillId="3" borderId="12" xfId="1518" applyNumberFormat="1" applyFont="1" applyFill="1" applyBorder="1" applyAlignment="1">
      <alignment horizontal="center" vertical="center"/>
    </xf>
    <xf numFmtId="3" fontId="14" fillId="2" borderId="13" xfId="1518" applyNumberFormat="1" applyFont="1" applyFill="1" applyBorder="1" applyAlignment="1">
      <alignment horizontal="center" vertical="center"/>
    </xf>
    <xf numFmtId="0" fontId="84" fillId="0" borderId="17" xfId="43" applyFont="1" applyBorder="1" applyAlignment="1">
      <alignment horizontal="left" vertical="center"/>
    </xf>
    <xf numFmtId="3" fontId="84" fillId="0" borderId="17" xfId="44" applyNumberFormat="1" applyFont="1" applyBorder="1" applyAlignment="1">
      <alignment horizontal="center" vertical="center"/>
    </xf>
    <xf numFmtId="3" fontId="84" fillId="0" borderId="18" xfId="44" applyNumberFormat="1" applyFont="1" applyBorder="1" applyAlignment="1">
      <alignment horizontal="center" vertical="center"/>
    </xf>
    <xf numFmtId="3" fontId="84" fillId="0" borderId="84" xfId="44" applyNumberFormat="1" applyFont="1" applyBorder="1" applyAlignment="1">
      <alignment horizontal="center" vertical="center"/>
    </xf>
    <xf numFmtId="3" fontId="84" fillId="2" borderId="20" xfId="44" applyNumberFormat="1" applyFont="1" applyFill="1" applyBorder="1" applyAlignment="1">
      <alignment horizontal="center" vertical="center"/>
    </xf>
    <xf numFmtId="3" fontId="13" fillId="0" borderId="88" xfId="1518" applyNumberFormat="1" applyFont="1" applyBorder="1" applyAlignment="1">
      <alignment horizontal="center" vertical="center"/>
    </xf>
    <xf numFmtId="3" fontId="13" fillId="0" borderId="18" xfId="1518" applyNumberFormat="1" applyFont="1" applyBorder="1" applyAlignment="1">
      <alignment horizontal="center" vertical="center"/>
    </xf>
    <xf numFmtId="3" fontId="13" fillId="0" borderId="19" xfId="1518" applyNumberFormat="1" applyFont="1" applyBorder="1" applyAlignment="1">
      <alignment horizontal="center" vertical="center"/>
    </xf>
    <xf numFmtId="3" fontId="14" fillId="2" borderId="20" xfId="1518" applyNumberFormat="1" applyFont="1" applyFill="1" applyBorder="1" applyAlignment="1">
      <alignment horizontal="center" vertical="center"/>
    </xf>
    <xf numFmtId="0" fontId="84" fillId="0" borderId="23" xfId="43" applyFont="1" applyBorder="1" applyAlignment="1">
      <alignment horizontal="left" vertical="center"/>
    </xf>
    <xf numFmtId="0" fontId="84" fillId="0" borderId="24" xfId="44" applyFont="1" applyBorder="1" applyAlignment="1">
      <alignment horizontal="left" vertical="center"/>
    </xf>
    <xf numFmtId="3" fontId="84" fillId="0" borderId="23" xfId="44" applyNumberFormat="1" applyFont="1" applyBorder="1" applyAlignment="1">
      <alignment horizontal="center" vertical="center"/>
    </xf>
    <xf numFmtId="3" fontId="84" fillId="0" borderId="24" xfId="44" applyNumberFormat="1" applyFont="1" applyBorder="1" applyAlignment="1">
      <alignment horizontal="center" vertical="center"/>
    </xf>
    <xf numFmtId="3" fontId="84" fillId="0" borderId="46" xfId="44" applyNumberFormat="1" applyFont="1" applyBorder="1" applyAlignment="1">
      <alignment horizontal="center" vertical="center"/>
    </xf>
    <xf numFmtId="3" fontId="84" fillId="2" borderId="26" xfId="44" applyNumberFormat="1" applyFont="1" applyFill="1" applyBorder="1" applyAlignment="1">
      <alignment horizontal="center" vertical="center"/>
    </xf>
    <xf numFmtId="3" fontId="13" fillId="0" borderId="42" xfId="1518" applyNumberFormat="1" applyFont="1" applyBorder="1" applyAlignment="1">
      <alignment horizontal="center" vertical="center"/>
    </xf>
    <xf numFmtId="3" fontId="13" fillId="0" borderId="24" xfId="1518" applyNumberFormat="1" applyFont="1" applyBorder="1" applyAlignment="1">
      <alignment horizontal="center" vertical="center"/>
    </xf>
    <xf numFmtId="3" fontId="13" fillId="0" borderId="25" xfId="1518" applyNumberFormat="1" applyFont="1" applyBorder="1" applyAlignment="1">
      <alignment horizontal="center" vertical="center"/>
    </xf>
    <xf numFmtId="0" fontId="84" fillId="0" borderId="25" xfId="44" applyFont="1" applyBorder="1" applyAlignment="1">
      <alignment horizontal="left" vertical="center"/>
    </xf>
    <xf numFmtId="0" fontId="84" fillId="0" borderId="90" xfId="44" applyFont="1" applyBorder="1" applyAlignment="1">
      <alignment horizontal="left" vertical="center"/>
    </xf>
    <xf numFmtId="0" fontId="84" fillId="0" borderId="23" xfId="43" applyFont="1" applyBorder="1" applyAlignment="1">
      <alignment horizontal="left" vertical="center" wrapText="1"/>
    </xf>
    <xf numFmtId="3" fontId="84" fillId="0" borderId="23" xfId="44" applyNumberFormat="1" applyFont="1" applyBorder="1" applyAlignment="1">
      <alignment horizontal="center" vertical="center" wrapText="1"/>
    </xf>
    <xf numFmtId="3" fontId="84" fillId="0" borderId="24" xfId="44" applyNumberFormat="1" applyFont="1" applyBorder="1" applyAlignment="1">
      <alignment horizontal="center" vertical="center" wrapText="1"/>
    </xf>
    <xf numFmtId="3" fontId="84" fillId="0" borderId="46" xfId="44" applyNumberFormat="1" applyFont="1" applyBorder="1" applyAlignment="1">
      <alignment horizontal="center" vertical="center" wrapText="1"/>
    </xf>
    <xf numFmtId="3" fontId="84" fillId="2" borderId="26" xfId="44" applyNumberFormat="1" applyFont="1" applyFill="1" applyBorder="1" applyAlignment="1">
      <alignment horizontal="center" vertical="center" wrapText="1"/>
    </xf>
    <xf numFmtId="0" fontId="84" fillId="0" borderId="24" xfId="43" applyFont="1" applyBorder="1" applyAlignment="1">
      <alignment horizontal="left" vertical="center"/>
    </xf>
    <xf numFmtId="3" fontId="84" fillId="0" borderId="23" xfId="43" applyNumberFormat="1" applyFont="1" applyBorder="1" applyAlignment="1">
      <alignment horizontal="center" vertical="center"/>
    </xf>
    <xf numFmtId="3" fontId="84" fillId="0" borderId="24" xfId="43" applyNumberFormat="1" applyFont="1" applyBorder="1" applyAlignment="1">
      <alignment horizontal="center" vertical="center"/>
    </xf>
    <xf numFmtId="3" fontId="84" fillId="0" borderId="46" xfId="43" applyNumberFormat="1" applyFont="1" applyBorder="1" applyAlignment="1">
      <alignment horizontal="center" vertical="center"/>
    </xf>
    <xf numFmtId="3" fontId="84" fillId="2" borderId="26" xfId="43" applyNumberFormat="1" applyFont="1" applyFill="1" applyBorder="1" applyAlignment="1">
      <alignment horizontal="center" vertical="center"/>
    </xf>
    <xf numFmtId="3" fontId="84" fillId="0" borderId="23" xfId="44" applyNumberFormat="1" applyFont="1" applyFill="1" applyBorder="1" applyAlignment="1">
      <alignment horizontal="center" vertical="center" wrapText="1"/>
    </xf>
    <xf numFmtId="3" fontId="84" fillId="0" borderId="24" xfId="44" applyNumberFormat="1" applyFont="1" applyFill="1" applyBorder="1" applyAlignment="1">
      <alignment horizontal="center" vertical="center" wrapText="1"/>
    </xf>
    <xf numFmtId="3" fontId="84" fillId="0" borderId="46" xfId="44" applyNumberFormat="1" applyFont="1" applyFill="1" applyBorder="1" applyAlignment="1">
      <alignment horizontal="center" vertical="center" wrapText="1"/>
    </xf>
    <xf numFmtId="0" fontId="84" fillId="0" borderId="28" xfId="43" applyFont="1" applyBorder="1" applyAlignment="1">
      <alignment horizontal="left" vertical="center"/>
    </xf>
    <xf numFmtId="0" fontId="84" fillId="0" borderId="94" xfId="44" applyFont="1" applyBorder="1" applyAlignment="1">
      <alignment horizontal="left" vertical="center"/>
    </xf>
    <xf numFmtId="3" fontId="84" fillId="0" borderId="28" xfId="44" applyNumberFormat="1" applyFont="1" applyFill="1" applyBorder="1" applyAlignment="1">
      <alignment horizontal="center" vertical="center" wrapText="1"/>
    </xf>
    <xf numFmtId="3" fontId="84" fillId="0" borderId="29" xfId="44" applyNumberFormat="1" applyFont="1" applyFill="1" applyBorder="1" applyAlignment="1">
      <alignment horizontal="center" vertical="center" wrapText="1"/>
    </xf>
    <xf numFmtId="3" fontId="84" fillId="0" borderId="47" xfId="44" applyNumberFormat="1" applyFont="1" applyFill="1" applyBorder="1" applyAlignment="1">
      <alignment horizontal="center" vertical="center" wrapText="1"/>
    </xf>
    <xf numFmtId="3" fontId="84" fillId="2" borderId="30" xfId="44" applyNumberFormat="1" applyFont="1" applyFill="1" applyBorder="1" applyAlignment="1">
      <alignment horizontal="center" vertical="center" wrapText="1"/>
    </xf>
    <xf numFmtId="3" fontId="13" fillId="0" borderId="99" xfId="1518" applyNumberFormat="1" applyFont="1" applyBorder="1" applyAlignment="1">
      <alignment horizontal="center" vertical="center"/>
    </xf>
    <xf numFmtId="3" fontId="13" fillId="0" borderId="29" xfId="1518" applyNumberFormat="1" applyFont="1" applyBorder="1" applyAlignment="1">
      <alignment horizontal="center" vertical="center"/>
    </xf>
    <xf numFmtId="3" fontId="13" fillId="0" borderId="94" xfId="1518" applyNumberFormat="1" applyFont="1" applyBorder="1" applyAlignment="1">
      <alignment horizontal="center" vertical="center"/>
    </xf>
    <xf numFmtId="3" fontId="14" fillId="2" borderId="38" xfId="1518" applyNumberFormat="1" applyFont="1" applyFill="1" applyBorder="1" applyAlignment="1">
      <alignment horizontal="center" vertical="center"/>
    </xf>
    <xf numFmtId="3" fontId="13" fillId="0" borderId="42" xfId="1518" applyNumberFormat="1" applyFont="1" applyFill="1" applyBorder="1" applyAlignment="1">
      <alignment horizontal="center" vertical="center"/>
    </xf>
    <xf numFmtId="3" fontId="13" fillId="0" borderId="24" xfId="1518" applyNumberFormat="1" applyFont="1" applyFill="1" applyBorder="1" applyAlignment="1">
      <alignment horizontal="center" vertical="center"/>
    </xf>
    <xf numFmtId="3" fontId="13" fillId="0" borderId="25" xfId="1518" applyNumberFormat="1" applyFont="1" applyFill="1" applyBorder="1" applyAlignment="1">
      <alignment horizontal="center" vertical="center"/>
    </xf>
    <xf numFmtId="3" fontId="17" fillId="0" borderId="42" xfId="1518" applyNumberFormat="1" applyFont="1" applyBorder="1" applyAlignment="1">
      <alignment horizontal="center" vertical="center" wrapText="1"/>
    </xf>
    <xf numFmtId="3" fontId="17" fillId="0" borderId="24" xfId="1518" applyNumberFormat="1" applyFont="1" applyBorder="1" applyAlignment="1">
      <alignment horizontal="center" vertical="center" wrapText="1"/>
    </xf>
    <xf numFmtId="3" fontId="17" fillId="0" borderId="25" xfId="1518" applyNumberFormat="1" applyFont="1" applyBorder="1" applyAlignment="1">
      <alignment horizontal="center" vertical="center" wrapText="1"/>
    </xf>
    <xf numFmtId="3" fontId="84" fillId="0" borderId="23" xfId="44" applyNumberFormat="1" applyFont="1" applyFill="1" applyBorder="1" applyAlignment="1">
      <alignment horizontal="center" vertical="center"/>
    </xf>
    <xf numFmtId="3" fontId="84" fillId="0" borderId="24" xfId="44" applyNumberFormat="1" applyFont="1" applyFill="1" applyBorder="1" applyAlignment="1">
      <alignment horizontal="center" vertical="center"/>
    </xf>
    <xf numFmtId="3" fontId="84" fillId="0" borderId="46" xfId="44" applyNumberFormat="1" applyFont="1" applyFill="1" applyBorder="1" applyAlignment="1">
      <alignment horizontal="center" vertical="center"/>
    </xf>
    <xf numFmtId="3" fontId="84" fillId="0" borderId="28" xfId="44" applyNumberFormat="1" applyFont="1" applyBorder="1" applyAlignment="1">
      <alignment horizontal="center" vertical="center"/>
    </xf>
    <xf numFmtId="3" fontId="84" fillId="0" borderId="29" xfId="44" applyNumberFormat="1" applyFont="1" applyBorder="1" applyAlignment="1">
      <alignment horizontal="center" vertical="center"/>
    </xf>
    <xf numFmtId="3" fontId="84" fillId="0" borderId="47" xfId="44" applyNumberFormat="1" applyFont="1" applyBorder="1" applyAlignment="1">
      <alignment horizontal="center" vertical="center"/>
    </xf>
    <xf numFmtId="3" fontId="84" fillId="2" borderId="30" xfId="44" applyNumberFormat="1" applyFont="1" applyFill="1" applyBorder="1" applyAlignment="1">
      <alignment horizontal="center" vertical="center"/>
    </xf>
    <xf numFmtId="0" fontId="84" fillId="0" borderId="29" xfId="44" applyFont="1" applyBorder="1" applyAlignment="1">
      <alignment horizontal="left" vertical="center"/>
    </xf>
    <xf numFmtId="3" fontId="19" fillId="3" borderId="10" xfId="44" applyNumberFormat="1" applyFont="1" applyFill="1" applyBorder="1" applyAlignment="1">
      <alignment horizontal="center" vertical="center"/>
    </xf>
    <xf numFmtId="3" fontId="19" fillId="3" borderId="15" xfId="44" applyNumberFormat="1" applyFont="1" applyFill="1" applyBorder="1" applyAlignment="1">
      <alignment horizontal="center" vertical="center"/>
    </xf>
    <xf numFmtId="3" fontId="19" fillId="3" borderId="31" xfId="44" applyNumberFormat="1" applyFont="1" applyFill="1" applyBorder="1" applyAlignment="1">
      <alignment horizontal="center" vertical="center"/>
    </xf>
    <xf numFmtId="3" fontId="19" fillId="2" borderId="13" xfId="44" applyNumberFormat="1" applyFont="1" applyFill="1" applyBorder="1" applyAlignment="1">
      <alignment horizontal="center" vertical="center"/>
    </xf>
    <xf numFmtId="0" fontId="19" fillId="3" borderId="10" xfId="44" applyFont="1" applyFill="1" applyBorder="1" applyAlignment="1">
      <alignment horizontal="left" vertical="center"/>
    </xf>
    <xf numFmtId="0" fontId="19" fillId="3" borderId="15" xfId="44" applyFont="1" applyFill="1" applyBorder="1" applyAlignment="1">
      <alignment horizontal="left" vertical="center"/>
    </xf>
    <xf numFmtId="0" fontId="19" fillId="3" borderId="12" xfId="44" applyFont="1" applyFill="1" applyBorder="1" applyAlignment="1">
      <alignment horizontal="left" vertical="center"/>
    </xf>
    <xf numFmtId="0" fontId="84" fillId="0" borderId="17" xfId="44" applyFont="1" applyBorder="1" applyAlignment="1">
      <alignment horizontal="left" vertical="center"/>
    </xf>
    <xf numFmtId="0" fontId="84" fillId="0" borderId="28" xfId="44" applyFont="1" applyBorder="1" applyAlignment="1">
      <alignment horizontal="left" vertical="center"/>
    </xf>
    <xf numFmtId="3" fontId="19" fillId="3" borderId="10" xfId="44" applyNumberFormat="1" applyFont="1" applyFill="1" applyBorder="1" applyAlignment="1">
      <alignment horizontal="center" vertical="center" wrapText="1"/>
    </xf>
    <xf numFmtId="3" fontId="19" fillId="3" borderId="15" xfId="44" applyNumberFormat="1" applyFont="1" applyFill="1" applyBorder="1" applyAlignment="1">
      <alignment horizontal="center" vertical="center" wrapText="1"/>
    </xf>
    <xf numFmtId="3" fontId="19" fillId="3" borderId="31" xfId="44" applyNumberFormat="1" applyFont="1" applyFill="1" applyBorder="1" applyAlignment="1">
      <alignment horizontal="center" vertical="center" wrapText="1"/>
    </xf>
    <xf numFmtId="3" fontId="19" fillId="2" borderId="13" xfId="44" applyNumberFormat="1" applyFont="1" applyFill="1" applyBorder="1" applyAlignment="1">
      <alignment horizontal="center" vertical="center" wrapText="1"/>
    </xf>
    <xf numFmtId="3" fontId="19" fillId="3" borderId="11" xfId="45" applyNumberFormat="1" applyFont="1" applyFill="1" applyBorder="1" applyAlignment="1">
      <alignment horizontal="center" vertical="center"/>
    </xf>
    <xf numFmtId="3" fontId="19" fillId="3" borderId="15" xfId="45" applyNumberFormat="1" applyFont="1" applyFill="1" applyBorder="1" applyAlignment="1">
      <alignment horizontal="center" vertical="center"/>
    </xf>
    <xf numFmtId="3" fontId="19" fillId="3" borderId="12" xfId="45" applyNumberFormat="1" applyFont="1" applyFill="1" applyBorder="1" applyAlignment="1">
      <alignment horizontal="center" vertical="center"/>
    </xf>
    <xf numFmtId="3" fontId="19" fillId="2" borderId="13" xfId="45" applyNumberFormat="1" applyFont="1" applyFill="1" applyBorder="1" applyAlignment="1">
      <alignment horizontal="center" vertical="center"/>
    </xf>
    <xf numFmtId="3" fontId="84" fillId="0" borderId="17" xfId="44" applyNumberFormat="1" applyFont="1" applyBorder="1" applyAlignment="1">
      <alignment horizontal="center" vertical="center" wrapText="1"/>
    </xf>
    <xf numFmtId="3" fontId="84" fillId="0" borderId="18" xfId="44" applyNumberFormat="1" applyFont="1" applyBorder="1" applyAlignment="1">
      <alignment horizontal="center" vertical="center" wrapText="1"/>
    </xf>
    <xf numFmtId="3" fontId="84" fillId="0" borderId="84" xfId="44" applyNumberFormat="1" applyFont="1" applyBorder="1" applyAlignment="1">
      <alignment horizontal="center" vertical="center" wrapText="1"/>
    </xf>
    <xf numFmtId="3" fontId="84" fillId="2" borderId="20" xfId="44" applyNumberFormat="1" applyFont="1" applyFill="1" applyBorder="1" applyAlignment="1">
      <alignment horizontal="center" vertical="center" wrapText="1"/>
    </xf>
    <xf numFmtId="3" fontId="84" fillId="0" borderId="88" xfId="45" applyNumberFormat="1" applyFont="1" applyBorder="1" applyAlignment="1">
      <alignment horizontal="center" vertical="center"/>
    </xf>
    <xf numFmtId="3" fontId="84" fillId="0" borderId="18" xfId="45" applyNumberFormat="1" applyFont="1" applyBorder="1" applyAlignment="1">
      <alignment horizontal="center" vertical="center"/>
    </xf>
    <xf numFmtId="3" fontId="84" fillId="0" borderId="19" xfId="45" applyNumberFormat="1" applyFont="1" applyBorder="1" applyAlignment="1">
      <alignment horizontal="center" vertical="center"/>
    </xf>
    <xf numFmtId="3" fontId="19" fillId="2" borderId="20" xfId="45" applyNumberFormat="1" applyFont="1" applyFill="1" applyBorder="1" applyAlignment="1">
      <alignment horizontal="center" vertical="center"/>
    </xf>
    <xf numFmtId="0" fontId="84" fillId="0" borderId="18" xfId="44" applyFont="1" applyBorder="1" applyAlignment="1">
      <alignment horizontal="left" vertical="center" wrapText="1"/>
    </xf>
    <xf numFmtId="3" fontId="84" fillId="0" borderId="88" xfId="45" applyNumberFormat="1" applyFont="1" applyFill="1" applyBorder="1" applyAlignment="1">
      <alignment horizontal="center" vertical="center"/>
    </xf>
    <xf numFmtId="3" fontId="84" fillId="0" borderId="18" xfId="45" applyNumberFormat="1" applyFont="1" applyFill="1" applyBorder="1" applyAlignment="1">
      <alignment horizontal="center" vertical="center"/>
    </xf>
    <xf numFmtId="3" fontId="84" fillId="0" borderId="19" xfId="45" applyNumberFormat="1" applyFont="1" applyFill="1" applyBorder="1" applyAlignment="1">
      <alignment horizontal="center" vertical="center"/>
    </xf>
    <xf numFmtId="0" fontId="84" fillId="0" borderId="23" xfId="44" applyFont="1" applyBorder="1" applyAlignment="1">
      <alignment horizontal="left" vertical="center"/>
    </xf>
    <xf numFmtId="3" fontId="84" fillId="0" borderId="42" xfId="45" applyNumberFormat="1" applyFont="1" applyFill="1" applyBorder="1" applyAlignment="1">
      <alignment horizontal="center" vertical="center"/>
    </xf>
    <xf numFmtId="3" fontId="84" fillId="0" borderId="24" xfId="45" applyNumberFormat="1" applyFont="1" applyFill="1" applyBorder="1" applyAlignment="1">
      <alignment horizontal="center" vertical="center"/>
    </xf>
    <xf numFmtId="3" fontId="84" fillId="0" borderId="25" xfId="45" applyNumberFormat="1" applyFont="1" applyFill="1" applyBorder="1" applyAlignment="1">
      <alignment horizontal="center" vertical="center"/>
    </xf>
    <xf numFmtId="3" fontId="19" fillId="2" borderId="26" xfId="45" applyNumberFormat="1" applyFont="1" applyFill="1" applyBorder="1" applyAlignment="1">
      <alignment horizontal="center" vertical="center"/>
    </xf>
    <xf numFmtId="3" fontId="84" fillId="0" borderId="90" xfId="45" applyNumberFormat="1" applyFont="1" applyFill="1" applyBorder="1" applyAlignment="1">
      <alignment horizontal="center" vertical="center"/>
    </xf>
    <xf numFmtId="0" fontId="97" fillId="0" borderId="0" xfId="1518" applyFont="1" applyFill="1"/>
    <xf numFmtId="3" fontId="84" fillId="0" borderId="42" xfId="45" applyNumberFormat="1" applyFont="1" applyBorder="1" applyAlignment="1">
      <alignment horizontal="center" vertical="center"/>
    </xf>
    <xf numFmtId="3" fontId="84" fillId="0" borderId="24" xfId="45" applyNumberFormat="1" applyFont="1" applyBorder="1" applyAlignment="1">
      <alignment horizontal="center" vertical="center"/>
    </xf>
    <xf numFmtId="3" fontId="84" fillId="0" borderId="25" xfId="45" applyNumberFormat="1" applyFont="1" applyBorder="1" applyAlignment="1">
      <alignment horizontal="center" vertical="center"/>
    </xf>
    <xf numFmtId="0" fontId="84" fillId="0" borderId="54" xfId="43" applyFont="1" applyBorder="1" applyAlignment="1">
      <alignment horizontal="left" vertical="center"/>
    </xf>
    <xf numFmtId="3" fontId="84" fillId="0" borderId="96" xfId="44" applyNumberFormat="1" applyFont="1" applyBorder="1" applyAlignment="1">
      <alignment horizontal="center" vertical="center" wrapText="1"/>
    </xf>
    <xf numFmtId="3" fontId="84" fillId="0" borderId="102" xfId="44" applyNumberFormat="1" applyFont="1" applyBorder="1" applyAlignment="1">
      <alignment horizontal="center" vertical="center" wrapText="1"/>
    </xf>
    <xf numFmtId="3" fontId="84" fillId="0" borderId="0" xfId="44" applyNumberFormat="1" applyFont="1" applyBorder="1" applyAlignment="1">
      <alignment horizontal="center" vertical="center" wrapText="1"/>
    </xf>
    <xf numFmtId="3" fontId="84" fillId="2" borderId="51" xfId="44" applyNumberFormat="1" applyFont="1" applyFill="1" applyBorder="1" applyAlignment="1">
      <alignment horizontal="center" vertical="center" wrapText="1"/>
    </xf>
    <xf numFmtId="3" fontId="84" fillId="0" borderId="102" xfId="45" applyNumberFormat="1" applyFont="1" applyBorder="1" applyAlignment="1">
      <alignment horizontal="center" vertical="center"/>
    </xf>
    <xf numFmtId="3" fontId="84" fillId="0" borderId="36" xfId="45" applyNumberFormat="1" applyFont="1" applyBorder="1" applyAlignment="1">
      <alignment horizontal="center" vertical="center"/>
    </xf>
    <xf numFmtId="3" fontId="84" fillId="0" borderId="98" xfId="45" applyNumberFormat="1" applyFont="1" applyBorder="1" applyAlignment="1">
      <alignment horizontal="center" vertical="center"/>
    </xf>
    <xf numFmtId="3" fontId="19" fillId="2" borderId="38" xfId="45" applyNumberFormat="1" applyFont="1" applyFill="1" applyBorder="1" applyAlignment="1">
      <alignment horizontal="center" vertical="center"/>
    </xf>
    <xf numFmtId="3" fontId="19" fillId="3" borderId="10" xfId="43" applyNumberFormat="1" applyFont="1" applyFill="1" applyBorder="1" applyAlignment="1">
      <alignment horizontal="center" vertical="center" wrapText="1"/>
    </xf>
    <xf numFmtId="3" fontId="19" fillId="3" borderId="15" xfId="43" applyNumberFormat="1" applyFont="1" applyFill="1" applyBorder="1" applyAlignment="1">
      <alignment horizontal="center" vertical="center" wrapText="1"/>
    </xf>
    <xf numFmtId="3" fontId="19" fillId="3" borderId="31" xfId="43" applyNumberFormat="1" applyFont="1" applyFill="1" applyBorder="1" applyAlignment="1">
      <alignment horizontal="center" vertical="center" wrapText="1"/>
    </xf>
    <xf numFmtId="3" fontId="19" fillId="3" borderId="13" xfId="43" applyNumberFormat="1" applyFont="1" applyFill="1" applyBorder="1" applyAlignment="1">
      <alignment horizontal="center" vertical="center" wrapText="1"/>
    </xf>
    <xf numFmtId="0" fontId="84" fillId="67" borderId="23" xfId="43" applyFont="1" applyFill="1" applyBorder="1" applyAlignment="1">
      <alignment horizontal="left" vertical="center"/>
    </xf>
    <xf numFmtId="0" fontId="84" fillId="67" borderId="24" xfId="44" applyFont="1" applyFill="1" applyBorder="1" applyAlignment="1">
      <alignment horizontal="left" vertical="center"/>
    </xf>
    <xf numFmtId="3" fontId="84" fillId="67" borderId="96" xfId="44" applyNumberFormat="1" applyFont="1" applyFill="1" applyBorder="1" applyAlignment="1">
      <alignment horizontal="center" vertical="center" wrapText="1"/>
    </xf>
    <xf numFmtId="3" fontId="84" fillId="67" borderId="36" xfId="44" applyNumberFormat="1" applyFont="1" applyFill="1" applyBorder="1" applyAlignment="1">
      <alignment horizontal="center" vertical="center" wrapText="1"/>
    </xf>
    <xf numFmtId="3" fontId="84" fillId="67" borderId="97" xfId="44" applyNumberFormat="1" applyFont="1" applyFill="1" applyBorder="1" applyAlignment="1">
      <alignment horizontal="center" vertical="center" wrapText="1"/>
    </xf>
    <xf numFmtId="3" fontId="84" fillId="2" borderId="38" xfId="44" applyNumberFormat="1" applyFont="1" applyFill="1" applyBorder="1" applyAlignment="1">
      <alignment horizontal="center" vertical="center" wrapText="1"/>
    </xf>
    <xf numFmtId="3" fontId="84" fillId="67" borderId="102" xfId="45" applyNumberFormat="1" applyFont="1" applyFill="1" applyBorder="1" applyAlignment="1">
      <alignment horizontal="center" vertical="center"/>
    </xf>
    <xf numFmtId="3" fontId="84" fillId="67" borderId="36" xfId="45" applyNumberFormat="1" applyFont="1" applyFill="1" applyBorder="1" applyAlignment="1">
      <alignment horizontal="center" vertical="center"/>
    </xf>
    <xf numFmtId="3" fontId="84" fillId="67" borderId="98" xfId="45" applyNumberFormat="1" applyFont="1" applyFill="1" applyBorder="1" applyAlignment="1">
      <alignment horizontal="center" vertical="center"/>
    </xf>
    <xf numFmtId="0" fontId="97" fillId="67" borderId="0" xfId="871" applyFont="1" applyFill="1"/>
    <xf numFmtId="3" fontId="19" fillId="2" borderId="13" xfId="43" applyNumberFormat="1" applyFont="1" applyFill="1" applyBorder="1" applyAlignment="1">
      <alignment horizontal="center" vertical="center" wrapText="1"/>
    </xf>
    <xf numFmtId="0" fontId="84" fillId="0" borderId="43" xfId="43" applyFont="1" applyBorder="1" applyAlignment="1">
      <alignment horizontal="left" vertical="center"/>
    </xf>
    <xf numFmtId="3" fontId="84" fillId="0" borderId="17" xfId="43" applyNumberFormat="1" applyFont="1" applyBorder="1" applyAlignment="1">
      <alignment horizontal="center" vertical="center"/>
    </xf>
    <xf numFmtId="3" fontId="84" fillId="0" borderId="18" xfId="43" applyNumberFormat="1" applyFont="1" applyBorder="1" applyAlignment="1">
      <alignment horizontal="center" vertical="center"/>
    </xf>
    <xf numFmtId="3" fontId="84" fillId="0" borderId="84" xfId="43" applyNumberFormat="1" applyFont="1" applyBorder="1" applyAlignment="1">
      <alignment horizontal="center" vertical="center"/>
    </xf>
    <xf numFmtId="3" fontId="84" fillId="2" borderId="20" xfId="43" applyNumberFormat="1" applyFont="1" applyFill="1" applyBorder="1" applyAlignment="1">
      <alignment horizontal="center" vertical="center"/>
    </xf>
    <xf numFmtId="3" fontId="84" fillId="0" borderId="28" xfId="43" applyNumberFormat="1" applyFont="1" applyBorder="1" applyAlignment="1">
      <alignment horizontal="center" vertical="center"/>
    </xf>
    <xf numFmtId="3" fontId="84" fillId="0" borderId="29" xfId="43" applyNumberFormat="1" applyFont="1" applyBorder="1" applyAlignment="1">
      <alignment horizontal="center" vertical="center"/>
    </xf>
    <xf numFmtId="3" fontId="84" fillId="0" borderId="47" xfId="43" applyNumberFormat="1" applyFont="1" applyBorder="1" applyAlignment="1">
      <alignment horizontal="center" vertical="center"/>
    </xf>
    <xf numFmtId="3" fontId="84" fillId="2" borderId="30" xfId="43" applyNumberFormat="1" applyFont="1" applyFill="1" applyBorder="1" applyAlignment="1">
      <alignment horizontal="center" vertical="center"/>
    </xf>
    <xf numFmtId="3" fontId="84" fillId="0" borderId="99" xfId="45" applyNumberFormat="1" applyFont="1" applyBorder="1" applyAlignment="1">
      <alignment horizontal="center" vertical="center"/>
    </xf>
    <xf numFmtId="3" fontId="84" fillId="0" borderId="29" xfId="45" applyNumberFormat="1" applyFont="1" applyBorder="1" applyAlignment="1">
      <alignment horizontal="center" vertical="center"/>
    </xf>
    <xf numFmtId="3" fontId="84" fillId="0" borderId="94" xfId="45" applyNumberFormat="1" applyFont="1" applyBorder="1" applyAlignment="1">
      <alignment horizontal="center" vertical="center"/>
    </xf>
    <xf numFmtId="3" fontId="19" fillId="2" borderId="30" xfId="45" applyNumberFormat="1" applyFont="1" applyFill="1" applyBorder="1" applyAlignment="1">
      <alignment horizontal="center" vertical="center"/>
    </xf>
    <xf numFmtId="0" fontId="84" fillId="0" borderId="96" xfId="43" applyFont="1" applyBorder="1" applyAlignment="1">
      <alignment horizontal="left" vertical="center"/>
    </xf>
    <xf numFmtId="3" fontId="84" fillId="0" borderId="36" xfId="44" applyNumberFormat="1" applyFont="1" applyBorder="1" applyAlignment="1">
      <alignment horizontal="center" vertical="center" wrapText="1"/>
    </xf>
    <xf numFmtId="3" fontId="84" fillId="0" borderId="97" xfId="44" applyNumberFormat="1" applyFont="1" applyBorder="1" applyAlignment="1">
      <alignment horizontal="center" vertical="center" wrapText="1"/>
    </xf>
    <xf numFmtId="3" fontId="84" fillId="0" borderId="43" xfId="44" applyNumberFormat="1" applyFont="1" applyBorder="1" applyAlignment="1">
      <alignment horizontal="center" vertical="center" wrapText="1"/>
    </xf>
    <xf numFmtId="3" fontId="84" fillId="0" borderId="44" xfId="44" applyNumberFormat="1" applyFont="1" applyBorder="1" applyAlignment="1">
      <alignment horizontal="center" vertical="center" wrapText="1"/>
    </xf>
    <xf numFmtId="3" fontId="84" fillId="0" borderId="45" xfId="44" applyNumberFormat="1" applyFont="1" applyBorder="1" applyAlignment="1">
      <alignment horizontal="center" vertical="center" wrapText="1"/>
    </xf>
    <xf numFmtId="3" fontId="84" fillId="0" borderId="92" xfId="45" applyNumberFormat="1" applyFont="1" applyBorder="1" applyAlignment="1">
      <alignment horizontal="center" vertical="center"/>
    </xf>
    <xf numFmtId="3" fontId="84" fillId="0" borderId="90" xfId="45" applyNumberFormat="1" applyFont="1" applyBorder="1" applyAlignment="1">
      <alignment horizontal="center" vertical="center"/>
    </xf>
    <xf numFmtId="0" fontId="84" fillId="67" borderId="23" xfId="44" applyFont="1" applyFill="1" applyBorder="1" applyAlignment="1">
      <alignment horizontal="left" vertical="center"/>
    </xf>
    <xf numFmtId="3" fontId="84" fillId="67" borderId="23" xfId="44" applyNumberFormat="1" applyFont="1" applyFill="1" applyBorder="1" applyAlignment="1">
      <alignment horizontal="center" vertical="center" wrapText="1"/>
    </xf>
    <xf numFmtId="3" fontId="84" fillId="67" borderId="24" xfId="44" applyNumberFormat="1" applyFont="1" applyFill="1" applyBorder="1" applyAlignment="1">
      <alignment horizontal="center" vertical="center" wrapText="1"/>
    </xf>
    <xf numFmtId="3" fontId="84" fillId="67" borderId="46" xfId="44" applyNumberFormat="1" applyFont="1" applyFill="1" applyBorder="1" applyAlignment="1">
      <alignment horizontal="center" vertical="center" wrapText="1"/>
    </xf>
    <xf numFmtId="3" fontId="84" fillId="67" borderId="42" xfId="45" applyNumberFormat="1" applyFont="1" applyFill="1" applyBorder="1" applyAlignment="1">
      <alignment horizontal="center" vertical="center"/>
    </xf>
    <xf numFmtId="3" fontId="84" fillId="67" borderId="24" xfId="45" applyNumberFormat="1" applyFont="1" applyFill="1" applyBorder="1" applyAlignment="1">
      <alignment horizontal="center" vertical="center"/>
    </xf>
    <xf numFmtId="3" fontId="84" fillId="67" borderId="90" xfId="45" applyNumberFormat="1" applyFont="1" applyFill="1" applyBorder="1" applyAlignment="1">
      <alignment horizontal="center" vertical="center"/>
    </xf>
    <xf numFmtId="3" fontId="84" fillId="67" borderId="25" xfId="45" applyNumberFormat="1" applyFont="1" applyFill="1" applyBorder="1" applyAlignment="1">
      <alignment horizontal="center" vertical="center"/>
    </xf>
    <xf numFmtId="0" fontId="84" fillId="67" borderId="54" xfId="44" applyFont="1" applyFill="1" applyBorder="1" applyAlignment="1">
      <alignment horizontal="left" vertical="center"/>
    </xf>
    <xf numFmtId="3" fontId="84" fillId="67" borderId="86" xfId="44" applyNumberFormat="1" applyFont="1" applyFill="1" applyBorder="1" applyAlignment="1">
      <alignment horizontal="center" vertical="center" wrapText="1"/>
    </xf>
    <xf numFmtId="3" fontId="84" fillId="67" borderId="14" xfId="44" applyNumberFormat="1" applyFont="1" applyFill="1" applyBorder="1" applyAlignment="1">
      <alignment horizontal="center" vertical="center" wrapText="1"/>
    </xf>
    <xf numFmtId="3" fontId="84" fillId="67" borderId="89" xfId="44" applyNumberFormat="1" applyFont="1" applyFill="1" applyBorder="1" applyAlignment="1">
      <alignment horizontal="center" vertical="center" wrapText="1"/>
    </xf>
    <xf numFmtId="0" fontId="85" fillId="0" borderId="23" xfId="1519" applyFont="1" applyBorder="1" applyAlignment="1">
      <alignment horizontal="left" vertical="center"/>
    </xf>
    <xf numFmtId="0" fontId="85" fillId="0" borderId="54" xfId="1519" applyFont="1" applyBorder="1" applyAlignment="1">
      <alignment horizontal="left" vertical="center"/>
    </xf>
    <xf numFmtId="3" fontId="84" fillId="0" borderId="34" xfId="44" applyNumberFormat="1" applyFont="1" applyBorder="1" applyAlignment="1">
      <alignment horizontal="center" vertical="center" wrapText="1"/>
    </xf>
    <xf numFmtId="3" fontId="84" fillId="0" borderId="35" xfId="44" applyNumberFormat="1" applyFont="1" applyBorder="1" applyAlignment="1">
      <alignment horizontal="center" vertical="center" wrapText="1"/>
    </xf>
    <xf numFmtId="3" fontId="84" fillId="0" borderId="58" xfId="44" applyNumberFormat="1" applyFont="1" applyBorder="1" applyAlignment="1">
      <alignment horizontal="center" vertical="center" wrapText="1"/>
    </xf>
    <xf numFmtId="3" fontId="84" fillId="0" borderId="56" xfId="45" applyNumberFormat="1" applyFont="1" applyBorder="1" applyAlignment="1">
      <alignment horizontal="center" vertical="center"/>
    </xf>
    <xf numFmtId="3" fontId="84" fillId="0" borderId="35" xfId="45" applyNumberFormat="1" applyFont="1" applyBorder="1" applyAlignment="1">
      <alignment horizontal="center" vertical="center"/>
    </xf>
    <xf numFmtId="3" fontId="84" fillId="0" borderId="59" xfId="45" applyNumberFormat="1" applyFont="1" applyBorder="1" applyAlignment="1">
      <alignment horizontal="center" vertical="center"/>
    </xf>
    <xf numFmtId="3" fontId="19" fillId="2" borderId="51" xfId="45" applyNumberFormat="1" applyFont="1" applyFill="1" applyBorder="1" applyAlignment="1">
      <alignment horizontal="center" vertical="center"/>
    </xf>
    <xf numFmtId="3" fontId="19" fillId="3" borderId="6" xfId="45" applyNumberFormat="1" applyFont="1" applyFill="1" applyBorder="1" applyAlignment="1">
      <alignment horizontal="center" vertical="center"/>
    </xf>
    <xf numFmtId="0" fontId="85" fillId="0" borderId="34" xfId="1519" applyFont="1" applyBorder="1" applyAlignment="1">
      <alignment horizontal="left" vertical="center"/>
    </xf>
    <xf numFmtId="3" fontId="84" fillId="0" borderId="34" xfId="44" applyNumberFormat="1" applyFont="1" applyFill="1" applyBorder="1" applyAlignment="1">
      <alignment horizontal="center" vertical="center"/>
    </xf>
    <xf numFmtId="3" fontId="84" fillId="0" borderId="35" xfId="44" applyNumberFormat="1" applyFont="1" applyFill="1" applyBorder="1" applyAlignment="1">
      <alignment horizontal="center" vertical="center"/>
    </xf>
    <xf numFmtId="3" fontId="84" fillId="0" borderId="58" xfId="44" applyNumberFormat="1" applyFont="1" applyFill="1" applyBorder="1" applyAlignment="1">
      <alignment horizontal="center" vertical="center"/>
    </xf>
    <xf numFmtId="3" fontId="84" fillId="2" borderId="51" xfId="44" applyNumberFormat="1" applyFont="1" applyFill="1" applyBorder="1" applyAlignment="1">
      <alignment horizontal="center" vertical="center"/>
    </xf>
    <xf numFmtId="3" fontId="14" fillId="3" borderId="86" xfId="1518" applyNumberFormat="1" applyFont="1" applyFill="1" applyBorder="1" applyAlignment="1">
      <alignment horizontal="center" vertical="center"/>
    </xf>
    <xf numFmtId="3" fontId="14" fillId="3" borderId="14" xfId="1518" applyNumberFormat="1" applyFont="1" applyFill="1" applyBorder="1" applyAlignment="1">
      <alignment horizontal="center" vertical="center"/>
    </xf>
    <xf numFmtId="3" fontId="14" fillId="3" borderId="89" xfId="1518" applyNumberFormat="1" applyFont="1" applyFill="1" applyBorder="1" applyAlignment="1">
      <alignment horizontal="center" vertical="center"/>
    </xf>
    <xf numFmtId="3" fontId="14" fillId="2" borderId="57" xfId="1518" applyNumberFormat="1" applyFont="1" applyFill="1" applyBorder="1" applyAlignment="1">
      <alignment horizontal="center" vertical="center"/>
    </xf>
    <xf numFmtId="3" fontId="14" fillId="3" borderId="101" xfId="1518" applyNumberFormat="1" applyFont="1" applyFill="1" applyBorder="1" applyAlignment="1">
      <alignment horizontal="center" vertical="center"/>
    </xf>
    <xf numFmtId="3" fontId="14" fillId="3" borderId="87" xfId="1518" applyNumberFormat="1" applyFont="1" applyFill="1" applyBorder="1" applyAlignment="1">
      <alignment horizontal="center" vertical="center"/>
    </xf>
    <xf numFmtId="0" fontId="14" fillId="0" borderId="0" xfId="1518" applyFont="1" applyFill="1" applyBorder="1"/>
    <xf numFmtId="0" fontId="14" fillId="0" borderId="0" xfId="1518" applyFont="1" applyFill="1"/>
    <xf numFmtId="0" fontId="14" fillId="0" borderId="0" xfId="1518" applyFont="1"/>
    <xf numFmtId="3" fontId="15" fillId="3" borderId="96" xfId="1518" applyNumberFormat="1" applyFont="1" applyFill="1" applyBorder="1" applyAlignment="1">
      <alignment horizontal="center" vertical="center"/>
    </xf>
    <xf numFmtId="3" fontId="15" fillId="3" borderId="36" xfId="1518" applyNumberFormat="1" applyFont="1" applyFill="1" applyBorder="1" applyAlignment="1">
      <alignment horizontal="center" vertical="center"/>
    </xf>
    <xf numFmtId="3" fontId="15" fillId="3" borderId="97" xfId="1518" applyNumberFormat="1" applyFont="1" applyFill="1" applyBorder="1" applyAlignment="1">
      <alignment horizontal="center" vertical="center"/>
    </xf>
    <xf numFmtId="3" fontId="15" fillId="2" borderId="38" xfId="1518" applyNumberFormat="1" applyFont="1" applyFill="1" applyBorder="1" applyAlignment="1">
      <alignment horizontal="center" vertical="center"/>
    </xf>
    <xf numFmtId="3" fontId="14" fillId="3" borderId="102" xfId="1518" applyNumberFormat="1" applyFont="1" applyFill="1" applyBorder="1" applyAlignment="1">
      <alignment horizontal="center" vertical="center"/>
    </xf>
    <xf numFmtId="3" fontId="14" fillId="3" borderId="36" xfId="1518" applyNumberFormat="1" applyFont="1" applyFill="1" applyBorder="1" applyAlignment="1">
      <alignment horizontal="center" vertical="center"/>
    </xf>
    <xf numFmtId="3" fontId="14" fillId="3" borderId="98" xfId="1518" applyNumberFormat="1" applyFont="1" applyFill="1" applyBorder="1" applyAlignment="1">
      <alignment horizontal="center" vertical="center"/>
    </xf>
    <xf numFmtId="0" fontId="13" fillId="0" borderId="0" xfId="1518" applyFont="1" applyFill="1" applyBorder="1"/>
    <xf numFmtId="0" fontId="13" fillId="0" borderId="0" xfId="1518" applyFont="1" applyFill="1"/>
    <xf numFmtId="0" fontId="13" fillId="0" borderId="0" xfId="1518" applyFont="1"/>
    <xf numFmtId="3" fontId="14" fillId="3" borderId="10" xfId="1518" applyNumberFormat="1" applyFont="1" applyFill="1" applyBorder="1" applyAlignment="1">
      <alignment horizontal="center" vertical="center"/>
    </xf>
    <xf numFmtId="3" fontId="14" fillId="3" borderId="31" xfId="1518" applyNumberFormat="1" applyFont="1" applyFill="1" applyBorder="1" applyAlignment="1">
      <alignment horizontal="center" vertical="center"/>
    </xf>
    <xf numFmtId="185" fontId="97" fillId="0" borderId="0" xfId="1518" applyNumberFormat="1" applyFont="1"/>
    <xf numFmtId="3" fontId="84" fillId="0" borderId="0" xfId="1518" applyNumberFormat="1" applyFont="1" applyAlignment="1">
      <alignment horizontal="left" vertical="center" wrapText="1"/>
    </xf>
    <xf numFmtId="0" fontId="17" fillId="0" borderId="0" xfId="49" applyFont="1"/>
    <xf numFmtId="0" fontId="26" fillId="0" borderId="0" xfId="51" applyFont="1" applyAlignment="1">
      <alignment horizontal="center"/>
    </xf>
    <xf numFmtId="0" fontId="15" fillId="0" borderId="0" xfId="49" applyFont="1"/>
    <xf numFmtId="0" fontId="15" fillId="68" borderId="10" xfId="51" applyFont="1" applyFill="1" applyBorder="1" applyAlignment="1">
      <alignment horizontal="center" vertical="center" wrapText="1"/>
    </xf>
    <xf numFmtId="0" fontId="15" fillId="68" borderId="15" xfId="51" applyFont="1" applyFill="1" applyBorder="1" applyAlignment="1">
      <alignment horizontal="center" vertical="center" wrapText="1"/>
    </xf>
    <xf numFmtId="0" fontId="15" fillId="68" borderId="31" xfId="51" applyFont="1" applyFill="1" applyBorder="1" applyAlignment="1">
      <alignment horizontal="center" vertical="center" wrapText="1"/>
    </xf>
    <xf numFmtId="0" fontId="13" fillId="0" borderId="16" xfId="51" applyFont="1" applyFill="1" applyBorder="1" applyAlignment="1">
      <alignment horizontal="left" vertical="center" wrapText="1"/>
    </xf>
    <xf numFmtId="3" fontId="17" fillId="0" borderId="17" xfId="49" applyNumberFormat="1" applyFont="1" applyBorder="1" applyAlignment="1">
      <alignment horizontal="center" vertical="center"/>
    </xf>
    <xf numFmtId="3" fontId="17" fillId="0" borderId="18" xfId="49" applyNumberFormat="1" applyFont="1" applyBorder="1" applyAlignment="1">
      <alignment horizontal="center" vertical="center"/>
    </xf>
    <xf numFmtId="3" fontId="17" fillId="0" borderId="84" xfId="49" applyNumberFormat="1" applyFont="1" applyBorder="1" applyAlignment="1">
      <alignment horizontal="center" vertical="center"/>
    </xf>
    <xf numFmtId="0" fontId="13" fillId="0" borderId="21" xfId="51" applyFont="1" applyFill="1" applyBorder="1" applyAlignment="1">
      <alignment horizontal="left" vertical="center" wrapText="1"/>
    </xf>
    <xf numFmtId="3" fontId="17" fillId="0" borderId="23" xfId="49" applyNumberFormat="1" applyFont="1" applyBorder="1" applyAlignment="1">
      <alignment horizontal="center" vertical="center"/>
    </xf>
    <xf numFmtId="3" fontId="17" fillId="0" borderId="24" xfId="49" applyNumberFormat="1" applyFont="1" applyBorder="1" applyAlignment="1">
      <alignment horizontal="center" vertical="center"/>
    </xf>
    <xf numFmtId="3" fontId="17" fillId="0" borderId="46" xfId="49" applyNumberFormat="1" applyFont="1" applyBorder="1" applyAlignment="1">
      <alignment horizontal="center" vertical="center"/>
    </xf>
    <xf numFmtId="0" fontId="13" fillId="0" borderId="27" xfId="51" applyFont="1" applyFill="1" applyBorder="1" applyAlignment="1">
      <alignment horizontal="left" vertical="center" wrapText="1"/>
    </xf>
    <xf numFmtId="3" fontId="17" fillId="0" borderId="28" xfId="49" applyNumberFormat="1" applyFont="1" applyBorder="1" applyAlignment="1">
      <alignment horizontal="center" vertical="center"/>
    </xf>
    <xf numFmtId="3" fontId="17" fillId="0" borderId="29" xfId="49" applyNumberFormat="1" applyFont="1" applyBorder="1" applyAlignment="1">
      <alignment horizontal="center" vertical="center"/>
    </xf>
    <xf numFmtId="3" fontId="17" fillId="0" borderId="47" xfId="49" applyNumberFormat="1" applyFont="1" applyBorder="1" applyAlignment="1">
      <alignment horizontal="center" vertical="center"/>
    </xf>
    <xf numFmtId="0" fontId="14" fillId="2" borderId="5" xfId="51" applyFont="1" applyFill="1" applyBorder="1" applyAlignment="1">
      <alignment horizontal="center" vertical="center" wrapText="1"/>
    </xf>
    <xf numFmtId="3" fontId="15" fillId="2" borderId="10" xfId="49" applyNumberFormat="1" applyFont="1" applyFill="1" applyBorder="1" applyAlignment="1">
      <alignment horizontal="center" vertical="center"/>
    </xf>
    <xf numFmtId="3" fontId="15" fillId="2" borderId="15" xfId="49" applyNumberFormat="1" applyFont="1" applyFill="1" applyBorder="1" applyAlignment="1">
      <alignment horizontal="center" vertical="center"/>
    </xf>
    <xf numFmtId="3" fontId="15" fillId="2" borderId="31" xfId="49" applyNumberFormat="1" applyFont="1" applyFill="1" applyBorder="1" applyAlignment="1">
      <alignment horizontal="center" vertical="center"/>
    </xf>
    <xf numFmtId="0" fontId="17" fillId="0" borderId="0" xfId="1447" applyFont="1"/>
    <xf numFmtId="0" fontId="95" fillId="0" borderId="0" xfId="51" applyFont="1"/>
    <xf numFmtId="0" fontId="17" fillId="0" borderId="0" xfId="51" applyFont="1"/>
    <xf numFmtId="0" fontId="15" fillId="68" borderId="54" xfId="51" applyFont="1" applyFill="1" applyBorder="1" applyAlignment="1">
      <alignment horizontal="center" vertical="center" wrapText="1"/>
    </xf>
    <xf numFmtId="0" fontId="15" fillId="68" borderId="40" xfId="51" applyFont="1" applyFill="1" applyBorder="1" applyAlignment="1">
      <alignment horizontal="center" vertical="center" wrapText="1"/>
    </xf>
    <xf numFmtId="0" fontId="15" fillId="68" borderId="104" xfId="51" applyFont="1" applyFill="1" applyBorder="1" applyAlignment="1">
      <alignment horizontal="center" vertical="center" wrapText="1"/>
    </xf>
    <xf numFmtId="0" fontId="15" fillId="68" borderId="55" xfId="51" applyFont="1" applyFill="1" applyBorder="1" applyAlignment="1">
      <alignment horizontal="center" vertical="center" wrapText="1"/>
    </xf>
    <xf numFmtId="0" fontId="15" fillId="68" borderId="0" xfId="51" applyFont="1" applyFill="1" applyBorder="1" applyAlignment="1">
      <alignment horizontal="center" vertical="center" wrapText="1"/>
    </xf>
    <xf numFmtId="3" fontId="17" fillId="0" borderId="43" xfId="49" applyNumberFormat="1" applyFont="1" applyBorder="1" applyAlignment="1">
      <alignment horizontal="center" vertical="center" wrapText="1"/>
    </xf>
    <xf numFmtId="3" fontId="17" fillId="0" borderId="44" xfId="49" applyNumberFormat="1" applyFont="1" applyBorder="1" applyAlignment="1">
      <alignment horizontal="center" vertical="center" wrapText="1"/>
    </xf>
    <xf numFmtId="3" fontId="17" fillId="0" borderId="52" xfId="49" applyNumberFormat="1" applyFont="1" applyBorder="1" applyAlignment="1">
      <alignment horizontal="center" vertical="center" wrapText="1"/>
    </xf>
    <xf numFmtId="3" fontId="95" fillId="0" borderId="53" xfId="49" applyNumberFormat="1" applyFont="1" applyBorder="1" applyAlignment="1">
      <alignment horizontal="center" vertical="center" wrapText="1"/>
    </xf>
    <xf numFmtId="3" fontId="17" fillId="0" borderId="85" xfId="49" applyNumberFormat="1" applyFont="1" applyBorder="1" applyAlignment="1">
      <alignment horizontal="center" vertical="center" wrapText="1"/>
    </xf>
    <xf numFmtId="3" fontId="17" fillId="0" borderId="23" xfId="49" applyNumberFormat="1" applyFont="1" applyBorder="1" applyAlignment="1">
      <alignment horizontal="center" vertical="center" wrapText="1"/>
    </xf>
    <xf numFmtId="3" fontId="17" fillId="0" borderId="24" xfId="49" applyNumberFormat="1" applyFont="1" applyBorder="1" applyAlignment="1">
      <alignment horizontal="center" vertical="center" wrapText="1"/>
    </xf>
    <xf numFmtId="3" fontId="17" fillId="0" borderId="25" xfId="49" applyNumberFormat="1" applyFont="1" applyBorder="1" applyAlignment="1">
      <alignment horizontal="center" vertical="center" wrapText="1"/>
    </xf>
    <xf numFmtId="3" fontId="95" fillId="0" borderId="26" xfId="49" applyNumberFormat="1" applyFont="1" applyBorder="1" applyAlignment="1">
      <alignment horizontal="center" vertical="center" wrapText="1"/>
    </xf>
    <xf numFmtId="3" fontId="17" fillId="0" borderId="42" xfId="49" applyNumberFormat="1" applyFont="1" applyBorder="1" applyAlignment="1">
      <alignment horizontal="center" vertical="center" wrapText="1"/>
    </xf>
    <xf numFmtId="3" fontId="17" fillId="0" borderId="28" xfId="49" applyNumberFormat="1" applyFont="1" applyBorder="1" applyAlignment="1">
      <alignment horizontal="center" vertical="center" wrapText="1"/>
    </xf>
    <xf numFmtId="3" fontId="17" fillId="0" borderId="29" xfId="49" applyNumberFormat="1" applyFont="1" applyBorder="1" applyAlignment="1">
      <alignment horizontal="center" vertical="center" wrapText="1"/>
    </xf>
    <xf numFmtId="3" fontId="17" fillId="0" borderId="94" xfId="49" applyNumberFormat="1" applyFont="1" applyBorder="1" applyAlignment="1">
      <alignment horizontal="center" vertical="center" wrapText="1"/>
    </xf>
    <xf numFmtId="3" fontId="95" fillId="0" borderId="30" xfId="49" applyNumberFormat="1" applyFont="1" applyBorder="1" applyAlignment="1">
      <alignment horizontal="center" vertical="center" wrapText="1"/>
    </xf>
    <xf numFmtId="3" fontId="17" fillId="0" borderId="99" xfId="49" applyNumberFormat="1" applyFont="1" applyBorder="1" applyAlignment="1">
      <alignment horizontal="center" vertical="center" wrapText="1"/>
    </xf>
    <xf numFmtId="0" fontId="19" fillId="2" borderId="5" xfId="51" applyFont="1" applyFill="1" applyBorder="1" applyAlignment="1">
      <alignment horizontal="center" vertical="center" wrapText="1"/>
    </xf>
    <xf numFmtId="3" fontId="95" fillId="2" borderId="10" xfId="49" applyNumberFormat="1" applyFont="1" applyFill="1" applyBorder="1" applyAlignment="1">
      <alignment horizontal="center" vertical="center" wrapText="1"/>
    </xf>
    <xf numFmtId="3" fontId="95" fillId="2" borderId="15" xfId="49" applyNumberFormat="1" applyFont="1" applyFill="1" applyBorder="1" applyAlignment="1">
      <alignment horizontal="center" vertical="center" wrapText="1"/>
    </xf>
    <xf numFmtId="3" fontId="95" fillId="2" borderId="12" xfId="49" applyNumberFormat="1" applyFont="1" applyFill="1" applyBorder="1" applyAlignment="1">
      <alignment horizontal="center" vertical="center" wrapText="1"/>
    </xf>
    <xf numFmtId="3" fontId="95" fillId="2" borderId="13" xfId="49" applyNumberFormat="1" applyFont="1" applyFill="1" applyBorder="1" applyAlignment="1">
      <alignment horizontal="center" vertical="center" wrapText="1"/>
    </xf>
    <xf numFmtId="3" fontId="95" fillId="2" borderId="11" xfId="49" applyNumberFormat="1" applyFont="1" applyFill="1" applyBorder="1" applyAlignment="1">
      <alignment horizontal="center" vertical="center" wrapText="1"/>
    </xf>
    <xf numFmtId="0" fontId="17" fillId="0" borderId="0" xfId="1447" applyFont="1" applyAlignment="1">
      <alignment vertical="center"/>
    </xf>
    <xf numFmtId="0" fontId="17" fillId="0" borderId="0" xfId="1447" applyFont="1" applyFill="1" applyAlignment="1">
      <alignment vertical="center"/>
    </xf>
    <xf numFmtId="0" fontId="14" fillId="0" borderId="0" xfId="1447" applyFont="1" applyFill="1" applyAlignment="1">
      <alignment horizontal="right" vertical="center"/>
    </xf>
    <xf numFmtId="0" fontId="17" fillId="0" borderId="1" xfId="1447" applyFont="1" applyBorder="1" applyAlignment="1">
      <alignment vertical="center"/>
    </xf>
    <xf numFmtId="0" fontId="25" fillId="0" borderId="0" xfId="1447" applyFont="1" applyFill="1" applyAlignment="1">
      <alignment vertical="center" wrapText="1" readingOrder="1"/>
    </xf>
    <xf numFmtId="0" fontId="25" fillId="0" borderId="1" xfId="1447" applyFont="1" applyFill="1" applyBorder="1" applyAlignment="1">
      <alignment horizontal="right" vertical="center" readingOrder="1"/>
    </xf>
    <xf numFmtId="0" fontId="14" fillId="68" borderId="13" xfId="32" applyFont="1" applyFill="1" applyBorder="1" applyAlignment="1">
      <alignment horizontal="center" vertical="center" wrapText="1"/>
    </xf>
    <xf numFmtId="0" fontId="14" fillId="68" borderId="5" xfId="1447" applyFont="1" applyFill="1" applyBorder="1" applyAlignment="1">
      <alignment horizontal="center" vertical="center" wrapText="1"/>
    </xf>
    <xf numFmtId="0" fontId="14" fillId="68" borderId="15" xfId="1447" applyFont="1" applyFill="1" applyBorder="1" applyAlignment="1">
      <alignment horizontal="center" vertical="center" wrapText="1"/>
    </xf>
    <xf numFmtId="0" fontId="14" fillId="68" borderId="12" xfId="1447" applyFont="1" applyFill="1" applyBorder="1" applyAlignment="1">
      <alignment horizontal="center" vertical="center" wrapText="1"/>
    </xf>
    <xf numFmtId="0" fontId="14" fillId="68" borderId="13" xfId="1447" applyFont="1" applyFill="1" applyBorder="1" applyAlignment="1">
      <alignment horizontal="center" vertical="center" wrapText="1"/>
    </xf>
    <xf numFmtId="0" fontId="25" fillId="0" borderId="0" xfId="1447" applyFont="1" applyFill="1" applyBorder="1" applyAlignment="1">
      <alignment vertical="center" wrapText="1" readingOrder="1"/>
    </xf>
    <xf numFmtId="0" fontId="13" fillId="0" borderId="20"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30" xfId="32" applyFont="1" applyFill="1" applyBorder="1" applyAlignment="1">
      <alignment horizontal="left" vertical="center" wrapText="1"/>
    </xf>
    <xf numFmtId="0" fontId="14" fillId="2" borderId="13" xfId="32" applyFont="1" applyFill="1" applyBorder="1" applyAlignment="1">
      <alignment horizontal="center" vertical="center" wrapText="1"/>
    </xf>
    <xf numFmtId="3" fontId="17" fillId="0" borderId="0" xfId="1447" applyNumberFormat="1" applyFont="1" applyFill="1" applyAlignment="1">
      <alignment vertical="center"/>
    </xf>
    <xf numFmtId="0" fontId="98" fillId="0" borderId="0" xfId="1447" applyFont="1" applyFill="1" applyAlignment="1">
      <alignment vertical="center"/>
    </xf>
    <xf numFmtId="0" fontId="98" fillId="0" borderId="0" xfId="1447" applyFont="1" applyFill="1" applyAlignment="1">
      <alignment vertical="center" wrapText="1" readingOrder="1"/>
    </xf>
    <xf numFmtId="0" fontId="14" fillId="68" borderId="5" xfId="32" applyFont="1" applyFill="1" applyBorder="1" applyAlignment="1">
      <alignment horizontal="center" vertical="center" wrapText="1"/>
    </xf>
    <xf numFmtId="0" fontId="14" fillId="68" borderId="15" xfId="32" applyFont="1" applyFill="1" applyBorder="1" applyAlignment="1">
      <alignment horizontal="center" vertical="center" wrapText="1"/>
    </xf>
    <xf numFmtId="0" fontId="14" fillId="68" borderId="12" xfId="32" applyFont="1" applyFill="1" applyBorder="1" applyAlignment="1">
      <alignment horizontal="center" vertical="center" wrapText="1"/>
    </xf>
    <xf numFmtId="0" fontId="14" fillId="68" borderId="7" xfId="32" applyFont="1" applyFill="1" applyBorder="1" applyAlignment="1">
      <alignment horizontal="center" vertical="center" wrapText="1"/>
    </xf>
    <xf numFmtId="3" fontId="25" fillId="0" borderId="43" xfId="1447" applyNumberFormat="1" applyFont="1" applyFill="1" applyBorder="1" applyAlignment="1">
      <alignment horizontal="center" vertical="center" wrapText="1"/>
    </xf>
    <xf numFmtId="3" fontId="25" fillId="0" borderId="44" xfId="1447" applyNumberFormat="1" applyFont="1" applyFill="1" applyBorder="1" applyAlignment="1">
      <alignment horizontal="center" vertical="center" wrapText="1"/>
    </xf>
    <xf numFmtId="3" fontId="13" fillId="0" borderId="44" xfId="1447" applyNumberFormat="1" applyFont="1" applyFill="1" applyBorder="1" applyAlignment="1">
      <alignment horizontal="center" vertical="center" wrapText="1"/>
    </xf>
    <xf numFmtId="3" fontId="25" fillId="0" borderId="52" xfId="1447" applyNumberFormat="1" applyFont="1" applyFill="1" applyBorder="1" applyAlignment="1">
      <alignment horizontal="center" vertical="center" wrapText="1"/>
    </xf>
    <xf numFmtId="3" fontId="25" fillId="0" borderId="53" xfId="1447" applyNumberFormat="1" applyFont="1" applyFill="1" applyBorder="1" applyAlignment="1">
      <alignment horizontal="center" vertical="center" wrapText="1"/>
    </xf>
    <xf numFmtId="3" fontId="17" fillId="0" borderId="50" xfId="1447" applyNumberFormat="1" applyFont="1" applyFill="1" applyBorder="1" applyAlignment="1">
      <alignment horizontal="center" vertical="center"/>
    </xf>
    <xf numFmtId="3" fontId="25" fillId="0" borderId="23" xfId="1447" applyNumberFormat="1" applyFont="1" applyFill="1" applyBorder="1" applyAlignment="1">
      <alignment horizontal="center" vertical="center" wrapText="1"/>
    </xf>
    <xf numFmtId="3" fontId="25" fillId="0" borderId="24" xfId="1447" applyNumberFormat="1" applyFont="1" applyFill="1" applyBorder="1" applyAlignment="1">
      <alignment horizontal="center" vertical="center" wrapText="1"/>
    </xf>
    <xf numFmtId="3" fontId="13" fillId="0" borderId="24" xfId="1447" applyNumberFormat="1" applyFont="1" applyFill="1" applyBorder="1" applyAlignment="1">
      <alignment horizontal="center" vertical="center" wrapText="1"/>
    </xf>
    <xf numFmtId="3" fontId="25" fillId="0" borderId="25" xfId="1447" applyNumberFormat="1" applyFont="1" applyFill="1" applyBorder="1" applyAlignment="1">
      <alignment horizontal="center" vertical="center" wrapText="1"/>
    </xf>
    <xf numFmtId="3" fontId="25" fillId="0" borderId="26" xfId="1447" applyNumberFormat="1" applyFont="1" applyFill="1" applyBorder="1" applyAlignment="1">
      <alignment horizontal="center" vertical="center" wrapText="1"/>
    </xf>
    <xf numFmtId="3" fontId="17" fillId="0" borderId="22" xfId="1447" applyNumberFormat="1" applyFont="1" applyFill="1" applyBorder="1" applyAlignment="1">
      <alignment horizontal="center" vertical="center"/>
    </xf>
    <xf numFmtId="3" fontId="25" fillId="0" borderId="28" xfId="1447" applyNumberFormat="1" applyFont="1" applyFill="1" applyBorder="1" applyAlignment="1">
      <alignment horizontal="center" vertical="center" wrapText="1"/>
    </xf>
    <xf numFmtId="3" fontId="25" fillId="0" borderId="29" xfId="1447" applyNumberFormat="1" applyFont="1" applyFill="1" applyBorder="1" applyAlignment="1">
      <alignment horizontal="center" vertical="center" wrapText="1"/>
    </xf>
    <xf numFmtId="3" fontId="13" fillId="0" borderId="29" xfId="1447" applyNumberFormat="1" applyFont="1" applyFill="1" applyBorder="1" applyAlignment="1">
      <alignment horizontal="center" vertical="center" wrapText="1"/>
    </xf>
    <xf numFmtId="3" fontId="25" fillId="0" borderId="94" xfId="1447" applyNumberFormat="1" applyFont="1" applyFill="1" applyBorder="1" applyAlignment="1">
      <alignment horizontal="center" vertical="center" wrapText="1"/>
    </xf>
    <xf numFmtId="3" fontId="25" fillId="0" borderId="30" xfId="1447" applyNumberFormat="1" applyFont="1" applyFill="1" applyBorder="1" applyAlignment="1">
      <alignment horizontal="center" vertical="center" wrapText="1"/>
    </xf>
    <xf numFmtId="3" fontId="17" fillId="0" borderId="100" xfId="1447" applyNumberFormat="1" applyFont="1" applyFill="1" applyBorder="1" applyAlignment="1">
      <alignment horizontal="center" vertical="center"/>
    </xf>
    <xf numFmtId="3" fontId="24" fillId="2" borderId="10" xfId="1447" applyNumberFormat="1" applyFont="1" applyFill="1" applyBorder="1" applyAlignment="1">
      <alignment horizontal="center" vertical="center" wrapText="1"/>
    </xf>
    <xf numFmtId="3" fontId="14" fillId="2" borderId="10" xfId="1447" applyNumberFormat="1" applyFont="1" applyFill="1" applyBorder="1" applyAlignment="1">
      <alignment horizontal="center" vertical="center" wrapText="1"/>
    </xf>
    <xf numFmtId="3" fontId="24" fillId="2" borderId="5" xfId="1447" applyNumberFormat="1" applyFont="1" applyFill="1" applyBorder="1" applyAlignment="1">
      <alignment horizontal="center" vertical="center" wrapText="1"/>
    </xf>
    <xf numFmtId="3" fontId="24" fillId="2" borderId="13" xfId="1447" applyNumberFormat="1" applyFont="1" applyFill="1" applyBorder="1" applyAlignment="1">
      <alignment horizontal="center" vertical="center" wrapText="1"/>
    </xf>
    <xf numFmtId="3" fontId="24" fillId="2" borderId="11" xfId="1447" applyNumberFormat="1" applyFont="1" applyFill="1" applyBorder="1" applyAlignment="1">
      <alignment horizontal="center" vertical="center" wrapText="1"/>
    </xf>
    <xf numFmtId="0" fontId="13" fillId="0" borderId="20" xfId="51" applyFont="1" applyFill="1" applyBorder="1" applyAlignment="1">
      <alignment horizontal="left" vertical="center" wrapText="1"/>
    </xf>
    <xf numFmtId="168" fontId="17" fillId="0" borderId="17" xfId="49" applyNumberFormat="1" applyFont="1" applyBorder="1" applyAlignment="1">
      <alignment horizontal="center" vertical="center"/>
    </xf>
    <xf numFmtId="168" fontId="17" fillId="0" borderId="18" xfId="49" applyNumberFormat="1" applyFont="1" applyBorder="1" applyAlignment="1">
      <alignment horizontal="center" vertical="center"/>
    </xf>
    <xf numFmtId="168" fontId="17" fillId="0" borderId="84" xfId="49" applyNumberFormat="1" applyFont="1" applyBorder="1" applyAlignment="1">
      <alignment horizontal="center" vertical="center"/>
    </xf>
    <xf numFmtId="0" fontId="13" fillId="0" borderId="26" xfId="51" applyFont="1" applyFill="1" applyBorder="1" applyAlignment="1">
      <alignment horizontal="left" vertical="center" wrapText="1"/>
    </xf>
    <xf numFmtId="168" fontId="17" fillId="0" borderId="23" xfId="49" applyNumberFormat="1" applyFont="1" applyBorder="1" applyAlignment="1">
      <alignment horizontal="center" vertical="center"/>
    </xf>
    <xf numFmtId="168" fontId="17" fillId="0" borderId="24" xfId="49" applyNumberFormat="1" applyFont="1" applyBorder="1" applyAlignment="1">
      <alignment horizontal="center" vertical="center"/>
    </xf>
    <xf numFmtId="168" fontId="17" fillId="0" borderId="46" xfId="49" applyNumberFormat="1" applyFont="1" applyBorder="1" applyAlignment="1">
      <alignment horizontal="center" vertical="center"/>
    </xf>
    <xf numFmtId="0" fontId="13" fillId="0" borderId="30" xfId="51" applyFont="1" applyFill="1" applyBorder="1" applyAlignment="1">
      <alignment horizontal="left" vertical="center" wrapText="1"/>
    </xf>
    <xf numFmtId="168" fontId="17" fillId="0" borderId="28" xfId="49" applyNumberFormat="1" applyFont="1" applyBorder="1" applyAlignment="1">
      <alignment horizontal="center" vertical="center"/>
    </xf>
    <xf numFmtId="168" fontId="17" fillId="0" borderId="29" xfId="49" applyNumberFormat="1" applyFont="1" applyBorder="1" applyAlignment="1">
      <alignment horizontal="center" vertical="center"/>
    </xf>
    <xf numFmtId="168" fontId="17" fillId="0" borderId="47" xfId="49" applyNumberFormat="1" applyFont="1" applyBorder="1" applyAlignment="1">
      <alignment horizontal="center" vertical="center"/>
    </xf>
    <xf numFmtId="0" fontId="14" fillId="2" borderId="13" xfId="51" applyFont="1" applyFill="1" applyBorder="1" applyAlignment="1">
      <alignment horizontal="center" vertical="center" wrapText="1"/>
    </xf>
    <xf numFmtId="168" fontId="15" fillId="2" borderId="10" xfId="49" applyNumberFormat="1" applyFont="1" applyFill="1" applyBorder="1" applyAlignment="1">
      <alignment horizontal="center" vertical="center"/>
    </xf>
    <xf numFmtId="168" fontId="15" fillId="2" borderId="15" xfId="49" applyNumberFormat="1" applyFont="1" applyFill="1" applyBorder="1" applyAlignment="1">
      <alignment horizontal="center" vertical="center"/>
    </xf>
    <xf numFmtId="168" fontId="15" fillId="2" borderId="31" xfId="49" applyNumberFormat="1" applyFont="1" applyFill="1" applyBorder="1" applyAlignment="1">
      <alignment horizontal="center" vertical="center"/>
    </xf>
    <xf numFmtId="0" fontId="17" fillId="0" borderId="0" xfId="49" applyFont="1" applyAlignment="1">
      <alignment horizontal="left" vertical="center"/>
    </xf>
    <xf numFmtId="0" fontId="25" fillId="0" borderId="0" xfId="1447" applyFont="1" applyAlignment="1">
      <alignment vertical="center" wrapText="1"/>
    </xf>
    <xf numFmtId="0" fontId="14" fillId="0" borderId="0" xfId="1447" applyFont="1" applyAlignment="1">
      <alignment horizontal="right" vertical="center" wrapText="1"/>
    </xf>
    <xf numFmtId="0" fontId="99" fillId="0" borderId="0" xfId="1447" applyFont="1" applyAlignment="1">
      <alignment vertical="center" wrapText="1"/>
    </xf>
    <xf numFmtId="0" fontId="100" fillId="0" borderId="0" xfId="1447" applyFont="1" applyAlignment="1">
      <alignment horizontal="center" vertical="center" wrapText="1"/>
    </xf>
    <xf numFmtId="0" fontId="25" fillId="0" borderId="5" xfId="32" applyFont="1" applyFill="1" applyBorder="1" applyAlignment="1">
      <alignment vertical="center" wrapText="1"/>
    </xf>
    <xf numFmtId="0" fontId="24" fillId="68" borderId="15" xfId="32" applyFont="1" applyFill="1" applyBorder="1" applyAlignment="1">
      <alignment horizontal="center" vertical="center" wrapText="1"/>
    </xf>
    <xf numFmtId="0" fontId="14" fillId="68" borderId="54" xfId="32" applyFont="1" applyFill="1" applyBorder="1" applyAlignment="1">
      <alignment horizontal="center" vertical="center" wrapText="1"/>
    </xf>
    <xf numFmtId="3" fontId="25" fillId="0" borderId="36" xfId="1447" applyNumberFormat="1" applyFont="1" applyBorder="1" applyAlignment="1">
      <alignment horizontal="center" vertical="center" wrapText="1"/>
    </xf>
    <xf numFmtId="3" fontId="13" fillId="0" borderId="36" xfId="1447" applyNumberFormat="1" applyFont="1" applyBorder="1" applyAlignment="1">
      <alignment horizontal="center" vertical="center" wrapText="1"/>
    </xf>
    <xf numFmtId="3" fontId="84" fillId="0" borderId="37" xfId="1447" applyNumberFormat="1" applyFont="1" applyBorder="1" applyAlignment="1">
      <alignment horizontal="center" vertical="center" wrapText="1"/>
    </xf>
    <xf numFmtId="3" fontId="0" fillId="0" borderId="0" xfId="0" applyNumberFormat="1"/>
    <xf numFmtId="0" fontId="14" fillId="68" borderId="21" xfId="32" applyFont="1" applyFill="1" applyBorder="1" applyAlignment="1">
      <alignment horizontal="center" vertical="center" wrapText="1"/>
    </xf>
    <xf numFmtId="3" fontId="25" fillId="0" borderId="24" xfId="1447" applyNumberFormat="1" applyFont="1" applyBorder="1" applyAlignment="1">
      <alignment horizontal="center" vertical="center" wrapText="1"/>
    </xf>
    <xf numFmtId="3" fontId="13" fillId="0" borderId="24" xfId="1447" applyNumberFormat="1" applyFont="1" applyBorder="1" applyAlignment="1">
      <alignment horizontal="center" vertical="center" wrapText="1"/>
    </xf>
    <xf numFmtId="3" fontId="84" fillId="0" borderId="22" xfId="1447" applyNumberFormat="1" applyFont="1" applyBorder="1" applyAlignment="1">
      <alignment horizontal="center" vertical="center" wrapText="1"/>
    </xf>
    <xf numFmtId="0" fontId="23" fillId="0" borderId="5" xfId="1447" applyFont="1" applyBorder="1" applyAlignment="1">
      <alignment horizontal="left" vertical="center" wrapText="1"/>
    </xf>
    <xf numFmtId="3" fontId="24" fillId="0" borderId="15" xfId="1447" applyNumberFormat="1" applyFont="1" applyBorder="1" applyAlignment="1">
      <alignment horizontal="center" vertical="center" wrapText="1"/>
    </xf>
    <xf numFmtId="3" fontId="14" fillId="0" borderId="15" xfId="1447" applyNumberFormat="1" applyFont="1" applyBorder="1" applyAlignment="1">
      <alignment horizontal="center" vertical="center" wrapText="1"/>
    </xf>
    <xf numFmtId="3" fontId="19" fillId="0" borderId="31" xfId="1447" applyNumberFormat="1" applyFont="1" applyBorder="1" applyAlignment="1">
      <alignment horizontal="center" vertical="center" wrapText="1"/>
    </xf>
    <xf numFmtId="3" fontId="25" fillId="0" borderId="0" xfId="1447" applyNumberFormat="1" applyFont="1" applyAlignment="1">
      <alignment vertical="center" wrapText="1"/>
    </xf>
    <xf numFmtId="3" fontId="25" fillId="0" borderId="37" xfId="1447" applyNumberFormat="1" applyFont="1" applyBorder="1" applyAlignment="1">
      <alignment horizontal="center" vertical="center" wrapText="1"/>
    </xf>
    <xf numFmtId="3" fontId="25" fillId="0" borderId="22" xfId="1447" applyNumberFormat="1" applyFont="1" applyBorder="1" applyAlignment="1">
      <alignment horizontal="center" vertical="center" wrapText="1"/>
    </xf>
    <xf numFmtId="3" fontId="24" fillId="0" borderId="7" xfId="1447" applyNumberFormat="1" applyFont="1" applyBorder="1" applyAlignment="1">
      <alignment horizontal="center" vertical="center" wrapText="1"/>
    </xf>
    <xf numFmtId="0" fontId="5" fillId="0" borderId="0" xfId="1447"/>
    <xf numFmtId="0" fontId="14" fillId="0" borderId="0" xfId="1447" applyFont="1" applyFill="1" applyAlignment="1">
      <alignment horizontal="right"/>
    </xf>
    <xf numFmtId="49" fontId="24" fillId="0" borderId="24" xfId="32" quotePrefix="1" applyNumberFormat="1" applyFont="1" applyFill="1" applyBorder="1" applyAlignment="1">
      <alignment horizontal="center" vertical="center" wrapText="1"/>
    </xf>
    <xf numFmtId="0" fontId="24" fillId="0" borderId="24" xfId="32" applyFont="1" applyFill="1" applyBorder="1" applyAlignment="1">
      <alignment horizontal="center" vertical="center" wrapText="1"/>
    </xf>
    <xf numFmtId="0" fontId="24" fillId="0" borderId="46" xfId="32" applyFont="1" applyFill="1" applyBorder="1" applyAlignment="1">
      <alignment horizontal="center" vertical="center" wrapText="1"/>
    </xf>
    <xf numFmtId="0" fontId="25" fillId="0" borderId="23" xfId="1447" applyFont="1" applyFill="1" applyBorder="1" applyAlignment="1">
      <alignment horizontal="center" vertical="center" wrapText="1"/>
    </xf>
    <xf numFmtId="3" fontId="25" fillId="0" borderId="46" xfId="1447" applyNumberFormat="1" applyFont="1" applyFill="1" applyBorder="1" applyAlignment="1">
      <alignment horizontal="center" vertical="center" wrapText="1"/>
    </xf>
    <xf numFmtId="0" fontId="24" fillId="0" borderId="34" xfId="1447" applyFont="1" applyFill="1" applyBorder="1" applyAlignment="1">
      <alignment horizontal="center" vertical="center" wrapText="1"/>
    </xf>
    <xf numFmtId="3" fontId="24" fillId="0" borderId="35" xfId="0" applyNumberFormat="1" applyFont="1" applyFill="1" applyBorder="1" applyAlignment="1">
      <alignment horizontal="center" vertical="center" wrapText="1"/>
    </xf>
    <xf numFmtId="3" fontId="24" fillId="0" borderId="58" xfId="0" applyNumberFormat="1" applyFont="1" applyFill="1" applyBorder="1" applyAlignment="1">
      <alignment horizontal="center" vertical="center" wrapText="1"/>
    </xf>
    <xf numFmtId="0" fontId="24" fillId="0" borderId="0" xfId="1447" applyFont="1" applyFill="1" applyBorder="1" applyAlignment="1">
      <alignment horizontal="center" vertical="center" wrapText="1"/>
    </xf>
    <xf numFmtId="3" fontId="24" fillId="0" borderId="0" xfId="1447" applyNumberFormat="1" applyFont="1" applyFill="1" applyBorder="1" applyAlignment="1">
      <alignment horizontal="center" vertical="center" wrapText="1"/>
    </xf>
    <xf numFmtId="3" fontId="5" fillId="0" borderId="0" xfId="1447" applyNumberFormat="1"/>
    <xf numFmtId="0" fontId="5" fillId="0" borderId="0" xfId="1447" applyBorder="1"/>
    <xf numFmtId="0" fontId="0" fillId="0" borderId="0" xfId="0" applyBorder="1"/>
    <xf numFmtId="0" fontId="1" fillId="0" borderId="0" xfId="1447" applyFont="1"/>
    <xf numFmtId="3" fontId="13" fillId="0" borderId="46" xfId="1447" applyNumberFormat="1" applyFont="1" applyFill="1" applyBorder="1" applyAlignment="1">
      <alignment horizontal="center" vertical="center" wrapText="1"/>
    </xf>
    <xf numFmtId="0" fontId="101" fillId="0" borderId="0" xfId="1447" applyFont="1" applyAlignment="1">
      <alignment vertical="center" wrapText="1"/>
    </xf>
    <xf numFmtId="0" fontId="102" fillId="0" borderId="0" xfId="1447" applyFont="1"/>
    <xf numFmtId="0" fontId="14" fillId="0" borderId="0" xfId="1447" applyFont="1" applyAlignment="1"/>
    <xf numFmtId="0" fontId="14" fillId="0" borderId="0" xfId="1447" applyFont="1" applyAlignment="1">
      <alignment horizontal="right"/>
    </xf>
    <xf numFmtId="0" fontId="102" fillId="0" borderId="0" xfId="1447" applyFont="1" applyAlignment="1">
      <alignment horizontal="center"/>
    </xf>
    <xf numFmtId="0" fontId="102" fillId="0" borderId="0" xfId="1447" applyFont="1" applyBorder="1"/>
    <xf numFmtId="49" fontId="14" fillId="68" borderId="3" xfId="1447" applyNumberFormat="1" applyFont="1" applyFill="1" applyBorder="1" applyAlignment="1">
      <alignment horizontal="center" vertical="center" wrapText="1"/>
    </xf>
    <xf numFmtId="49" fontId="14" fillId="68" borderId="104" xfId="1447" applyNumberFormat="1" applyFont="1" applyFill="1" applyBorder="1" applyAlignment="1">
      <alignment horizontal="center" vertical="center" wrapText="1"/>
    </xf>
    <xf numFmtId="49" fontId="14" fillId="68" borderId="15" xfId="1447" applyNumberFormat="1" applyFont="1" applyFill="1" applyBorder="1" applyAlignment="1">
      <alignment horizontal="center" vertical="center" wrapText="1"/>
    </xf>
    <xf numFmtId="49" fontId="14" fillId="68" borderId="41" xfId="1447" applyNumberFormat="1" applyFont="1" applyFill="1" applyBorder="1" applyAlignment="1">
      <alignment horizontal="center" vertical="center" wrapText="1"/>
    </xf>
    <xf numFmtId="0" fontId="102" fillId="0" borderId="0" xfId="1447" applyFont="1" applyAlignment="1">
      <alignment horizontal="center" vertical="center"/>
    </xf>
    <xf numFmtId="0" fontId="13" fillId="4" borderId="53" xfId="32" applyFont="1" applyFill="1" applyBorder="1" applyAlignment="1">
      <alignment horizontal="left" vertical="center" wrapText="1"/>
    </xf>
    <xf numFmtId="169" fontId="13" fillId="4" borderId="85" xfId="1094" applyNumberFormat="1" applyFont="1" applyFill="1" applyBorder="1" applyAlignment="1">
      <alignment horizontal="center" vertical="center" wrapText="1"/>
    </xf>
    <xf numFmtId="169" fontId="13" fillId="4" borderId="44" xfId="1094" applyNumberFormat="1" applyFont="1" applyFill="1" applyBorder="1" applyAlignment="1">
      <alignment horizontal="center" vertical="center" wrapText="1"/>
    </xf>
    <xf numFmtId="169" fontId="13" fillId="0" borderId="52" xfId="1094" applyNumberFormat="1" applyFont="1" applyFill="1" applyBorder="1" applyAlignment="1">
      <alignment horizontal="center" vertical="center" wrapText="1"/>
    </xf>
    <xf numFmtId="169" fontId="13" fillId="0" borderId="45" xfId="1094" applyNumberFormat="1" applyFont="1" applyFill="1" applyBorder="1" applyAlignment="1">
      <alignment horizontal="center" vertical="center" wrapText="1"/>
    </xf>
    <xf numFmtId="0" fontId="13" fillId="4" borderId="26" xfId="32" applyFont="1" applyFill="1" applyBorder="1" applyAlignment="1">
      <alignment horizontal="left" vertical="center" wrapText="1"/>
    </xf>
    <xf numFmtId="169" fontId="13" fillId="4" borderId="42" xfId="1094" applyNumberFormat="1" applyFont="1" applyFill="1" applyBorder="1" applyAlignment="1">
      <alignment horizontal="center" vertical="center" wrapText="1"/>
    </xf>
    <xf numFmtId="169" fontId="13" fillId="4" borderId="24" xfId="1094" applyNumberFormat="1" applyFont="1" applyFill="1" applyBorder="1" applyAlignment="1">
      <alignment horizontal="center" vertical="center" wrapText="1"/>
    </xf>
    <xf numFmtId="169" fontId="13" fillId="0" borderId="25" xfId="1094" applyNumberFormat="1" applyFont="1" applyFill="1" applyBorder="1" applyAlignment="1">
      <alignment horizontal="center" vertical="center" wrapText="1"/>
    </xf>
    <xf numFmtId="169" fontId="13" fillId="0" borderId="46" xfId="1094" applyNumberFormat="1" applyFont="1" applyFill="1" applyBorder="1" applyAlignment="1">
      <alignment horizontal="center" vertical="center" wrapText="1"/>
    </xf>
    <xf numFmtId="169" fontId="13" fillId="0" borderId="24" xfId="1094" applyNumberFormat="1" applyFont="1" applyFill="1" applyBorder="1" applyAlignment="1">
      <alignment horizontal="center" vertical="center" wrapText="1"/>
    </xf>
    <xf numFmtId="181" fontId="102" fillId="0" borderId="0" xfId="1505" applyNumberFormat="1" applyFont="1" applyAlignment="1">
      <alignment horizontal="center" vertical="center"/>
    </xf>
    <xf numFmtId="181" fontId="102" fillId="0" borderId="0" xfId="1447" applyNumberFormat="1" applyFont="1" applyAlignment="1">
      <alignment horizontal="center" vertical="center"/>
    </xf>
    <xf numFmtId="169" fontId="84" fillId="0" borderId="25" xfId="1094" applyNumberFormat="1" applyFont="1" applyFill="1" applyBorder="1" applyAlignment="1">
      <alignment horizontal="center" vertical="center" wrapText="1"/>
    </xf>
    <xf numFmtId="169" fontId="84" fillId="0" borderId="46" xfId="1094" applyNumberFormat="1" applyFont="1" applyFill="1" applyBorder="1" applyAlignment="1">
      <alignment horizontal="center" vertical="center" wrapText="1"/>
    </xf>
    <xf numFmtId="169" fontId="13" fillId="0" borderId="42" xfId="1094" applyNumberFormat="1" applyFont="1" applyFill="1" applyBorder="1" applyAlignment="1">
      <alignment horizontal="center" vertical="center" wrapText="1"/>
    </xf>
    <xf numFmtId="169" fontId="13" fillId="0" borderId="24" xfId="1297" applyNumberFormat="1" applyFont="1" applyBorder="1" applyAlignment="1">
      <alignment horizontal="center" vertical="center"/>
    </xf>
    <xf numFmtId="169" fontId="13" fillId="0" borderId="25" xfId="1297" applyNumberFormat="1" applyFont="1" applyFill="1" applyBorder="1" applyAlignment="1">
      <alignment horizontal="center" vertical="center"/>
    </xf>
    <xf numFmtId="169" fontId="13" fillId="0" borderId="46" xfId="1297" applyNumberFormat="1" applyFont="1" applyFill="1" applyBorder="1" applyAlignment="1">
      <alignment horizontal="center" vertical="center"/>
    </xf>
    <xf numFmtId="0" fontId="102" fillId="0" borderId="0" xfId="1447" applyFont="1" applyFill="1"/>
    <xf numFmtId="0" fontId="13" fillId="0" borderId="51" xfId="32" applyFont="1" applyFill="1" applyBorder="1" applyAlignment="1">
      <alignment horizontal="left" vertical="center" wrapText="1"/>
    </xf>
    <xf numFmtId="169" fontId="13" fillId="4" borderId="56" xfId="1094" applyNumberFormat="1" applyFont="1" applyFill="1" applyBorder="1" applyAlignment="1">
      <alignment horizontal="center" vertical="center" wrapText="1"/>
    </xf>
    <xf numFmtId="169" fontId="13" fillId="4" borderId="35" xfId="1094" applyNumberFormat="1" applyFont="1" applyFill="1" applyBorder="1" applyAlignment="1">
      <alignment horizontal="center" vertical="center" wrapText="1"/>
    </xf>
    <xf numFmtId="169" fontId="13" fillId="0" borderId="35" xfId="1094" applyNumberFormat="1" applyFont="1" applyFill="1" applyBorder="1" applyAlignment="1">
      <alignment horizontal="center" vertical="center" wrapText="1"/>
    </xf>
    <xf numFmtId="169" fontId="13" fillId="0" borderId="59" xfId="1094" applyNumberFormat="1" applyFont="1" applyFill="1" applyBorder="1" applyAlignment="1">
      <alignment horizontal="center" vertical="center" wrapText="1"/>
    </xf>
    <xf numFmtId="169" fontId="13" fillId="0" borderId="58" xfId="1094" applyNumberFormat="1" applyFont="1" applyFill="1" applyBorder="1" applyAlignment="1">
      <alignment horizontal="center" vertical="center" wrapText="1"/>
    </xf>
    <xf numFmtId="0" fontId="102" fillId="0" borderId="0" xfId="1447" applyFont="1" applyFill="1" applyAlignment="1">
      <alignment horizontal="center"/>
    </xf>
    <xf numFmtId="0" fontId="102" fillId="0" borderId="0" xfId="1447" applyFont="1" applyFill="1" applyBorder="1"/>
    <xf numFmtId="0" fontId="102" fillId="0" borderId="0" xfId="1447" applyFont="1" applyFill="1" applyAlignment="1">
      <alignment horizontal="center" vertical="center"/>
    </xf>
    <xf numFmtId="14" fontId="102" fillId="0" borderId="0" xfId="1447" applyNumberFormat="1" applyFont="1" applyFill="1" applyAlignment="1">
      <alignment horizontal="left"/>
    </xf>
    <xf numFmtId="14" fontId="102" fillId="0" borderId="0" xfId="1447" applyNumberFormat="1" applyFont="1" applyFill="1" applyAlignment="1">
      <alignment horizontal="center"/>
    </xf>
    <xf numFmtId="0" fontId="13" fillId="0" borderId="0" xfId="1447" applyFont="1" applyFill="1"/>
    <xf numFmtId="3" fontId="13" fillId="0" borderId="0" xfId="1447" applyNumberFormat="1" applyFont="1" applyFill="1"/>
    <xf numFmtId="3" fontId="102" fillId="0" borderId="0" xfId="1447" applyNumberFormat="1" applyFont="1" applyFill="1"/>
    <xf numFmtId="3" fontId="102" fillId="0" borderId="0" xfId="1447" applyNumberFormat="1" applyFont="1" applyFill="1" applyBorder="1"/>
    <xf numFmtId="169" fontId="102" fillId="0" borderId="0" xfId="1094" applyNumberFormat="1" applyFont="1" applyFill="1"/>
    <xf numFmtId="169" fontId="102" fillId="0" borderId="0" xfId="1297" applyNumberFormat="1" applyFont="1" applyFill="1"/>
    <xf numFmtId="0" fontId="103" fillId="0" borderId="0" xfId="1447" applyFont="1"/>
    <xf numFmtId="0" fontId="15" fillId="0" borderId="0" xfId="1447" applyFont="1" applyAlignment="1">
      <alignment horizontal="right"/>
    </xf>
    <xf numFmtId="0" fontId="15" fillId="0" borderId="0" xfId="1447" applyFont="1" applyAlignment="1"/>
    <xf numFmtId="0" fontId="26" fillId="0" borderId="0" xfId="1447" applyFont="1" applyAlignment="1">
      <alignment horizontal="center"/>
    </xf>
    <xf numFmtId="0" fontId="26" fillId="0" borderId="0" xfId="1447" applyFont="1" applyAlignment="1">
      <alignment horizontal="center" vertical="center"/>
    </xf>
    <xf numFmtId="0" fontId="103" fillId="0" borderId="0" xfId="1447" applyFont="1" applyBorder="1"/>
    <xf numFmtId="49" fontId="14" fillId="68" borderId="10" xfId="1447" applyNumberFormat="1" applyFont="1" applyFill="1" applyBorder="1" applyAlignment="1">
      <alignment horizontal="center" vertical="center" wrapText="1"/>
    </xf>
    <xf numFmtId="49" fontId="14" fillId="68" borderId="12" xfId="1447" applyNumberFormat="1" applyFont="1" applyFill="1" applyBorder="1" applyAlignment="1">
      <alignment horizontal="center" vertical="center" wrapText="1"/>
    </xf>
    <xf numFmtId="49" fontId="14" fillId="68" borderId="31" xfId="1447" applyNumberFormat="1" applyFont="1" applyFill="1" applyBorder="1" applyAlignment="1">
      <alignment horizontal="center" vertical="center" wrapText="1"/>
    </xf>
    <xf numFmtId="49" fontId="14" fillId="68" borderId="7" xfId="1447" applyNumberFormat="1" applyFont="1" applyFill="1" applyBorder="1" applyAlignment="1">
      <alignment horizontal="center" vertical="center" wrapText="1"/>
    </xf>
    <xf numFmtId="0" fontId="13" fillId="4" borderId="48" xfId="32" applyFont="1" applyFill="1" applyBorder="1" applyAlignment="1">
      <alignment vertical="center" wrapText="1"/>
    </xf>
    <xf numFmtId="169" fontId="13" fillId="0" borderId="17" xfId="1297" applyNumberFormat="1" applyFont="1" applyFill="1" applyBorder="1" applyAlignment="1">
      <alignment horizontal="center" vertical="center" wrapText="1"/>
    </xf>
    <xf numFmtId="169" fontId="13" fillId="0" borderId="19" xfId="1297" applyNumberFormat="1" applyFont="1" applyFill="1" applyBorder="1" applyAlignment="1">
      <alignment horizontal="center" vertical="center" wrapText="1"/>
    </xf>
    <xf numFmtId="169" fontId="13" fillId="0" borderId="45" xfId="1297" applyNumberFormat="1" applyFont="1" applyFill="1" applyBorder="1" applyAlignment="1">
      <alignment horizontal="center" vertical="center" wrapText="1"/>
    </xf>
    <xf numFmtId="169" fontId="13" fillId="0" borderId="43" xfId="1297" applyNumberFormat="1" applyFont="1" applyFill="1" applyBorder="1" applyAlignment="1">
      <alignment horizontal="center" vertical="center" wrapText="1"/>
    </xf>
    <xf numFmtId="169" fontId="13" fillId="0" borderId="44" xfId="1297" applyNumberFormat="1" applyFont="1" applyFill="1" applyBorder="1" applyAlignment="1">
      <alignment horizontal="center" vertical="center" wrapText="1"/>
    </xf>
    <xf numFmtId="169" fontId="13" fillId="0" borderId="50" xfId="1297" applyNumberFormat="1" applyFont="1" applyFill="1" applyBorder="1" applyAlignment="1">
      <alignment horizontal="center" vertical="center" wrapText="1"/>
    </xf>
    <xf numFmtId="169" fontId="13" fillId="0" borderId="85" xfId="1297" applyNumberFormat="1" applyFont="1" applyFill="1" applyBorder="1" applyAlignment="1">
      <alignment horizontal="center" vertical="center" wrapText="1"/>
    </xf>
    <xf numFmtId="0" fontId="13" fillId="4" borderId="21" xfId="32" applyFont="1" applyFill="1" applyBorder="1" applyAlignment="1">
      <alignment vertical="center" wrapText="1"/>
    </xf>
    <xf numFmtId="169" fontId="13" fillId="0" borderId="23" xfId="1297" applyNumberFormat="1" applyFont="1" applyFill="1" applyBorder="1" applyAlignment="1">
      <alignment horizontal="center" vertical="center" wrapText="1"/>
    </xf>
    <xf numFmtId="169" fontId="13" fillId="0" borderId="25" xfId="1297" applyNumberFormat="1" applyFont="1" applyFill="1" applyBorder="1" applyAlignment="1">
      <alignment horizontal="center" vertical="center" wrapText="1"/>
    </xf>
    <xf numFmtId="169" fontId="13" fillId="0" borderId="46" xfId="1297" applyNumberFormat="1" applyFont="1" applyFill="1" applyBorder="1" applyAlignment="1">
      <alignment horizontal="center" vertical="center" wrapText="1"/>
    </xf>
    <xf numFmtId="169" fontId="13" fillId="0" borderId="24" xfId="1297" applyNumberFormat="1" applyFont="1" applyFill="1" applyBorder="1" applyAlignment="1">
      <alignment horizontal="center" vertical="center" wrapText="1"/>
    </xf>
    <xf numFmtId="169" fontId="13" fillId="0" borderId="22" xfId="1297" applyNumberFormat="1" applyFont="1" applyFill="1" applyBorder="1" applyAlignment="1">
      <alignment horizontal="center" vertical="center" wrapText="1"/>
    </xf>
    <xf numFmtId="169" fontId="13" fillId="0" borderId="42" xfId="1297" applyNumberFormat="1" applyFont="1" applyFill="1" applyBorder="1" applyAlignment="1">
      <alignment horizontal="center" vertical="center" wrapText="1"/>
    </xf>
    <xf numFmtId="0" fontId="104" fillId="0" borderId="0" xfId="1447" applyFont="1" applyAlignment="1">
      <alignment horizontal="center"/>
    </xf>
    <xf numFmtId="169" fontId="13" fillId="0" borderId="23" xfId="1297" applyNumberFormat="1" applyFont="1" applyBorder="1" applyAlignment="1">
      <alignment horizontal="center" vertical="center"/>
    </xf>
    <xf numFmtId="169" fontId="13" fillId="0" borderId="23" xfId="1297" applyNumberFormat="1" applyFont="1" applyFill="1" applyBorder="1" applyAlignment="1">
      <alignment horizontal="center" vertical="center"/>
    </xf>
    <xf numFmtId="169" fontId="13" fillId="0" borderId="24" xfId="1297" applyNumberFormat="1" applyFont="1" applyFill="1" applyBorder="1" applyAlignment="1">
      <alignment horizontal="center" vertical="center"/>
    </xf>
    <xf numFmtId="169" fontId="13" fillId="0" borderId="22" xfId="1297" applyNumberFormat="1" applyFont="1" applyFill="1" applyBorder="1" applyAlignment="1">
      <alignment horizontal="center" vertical="center"/>
    </xf>
    <xf numFmtId="169" fontId="13" fillId="0" borderId="42" xfId="1297" applyNumberFormat="1" applyFont="1" applyFill="1" applyBorder="1" applyAlignment="1">
      <alignment horizontal="center" vertical="center"/>
    </xf>
    <xf numFmtId="0" fontId="13" fillId="0" borderId="21" xfId="32" applyFont="1" applyFill="1" applyBorder="1" applyAlignment="1">
      <alignment vertical="center" wrapText="1"/>
    </xf>
    <xf numFmtId="0" fontId="13" fillId="0" borderId="32" xfId="32" applyFont="1" applyFill="1" applyBorder="1" applyAlignment="1">
      <alignment vertical="center" wrapText="1"/>
    </xf>
    <xf numFmtId="169" fontId="13" fillId="0" borderId="34" xfId="1297" applyNumberFormat="1" applyFont="1" applyBorder="1" applyAlignment="1">
      <alignment horizontal="center" vertical="center"/>
    </xf>
    <xf numFmtId="169" fontId="13" fillId="0" borderId="59" xfId="1297" applyNumberFormat="1" applyFont="1" applyFill="1" applyBorder="1" applyAlignment="1">
      <alignment horizontal="center" vertical="center"/>
    </xf>
    <xf numFmtId="169" fontId="13" fillId="0" borderId="58" xfId="1297" applyNumberFormat="1" applyFont="1" applyFill="1" applyBorder="1" applyAlignment="1">
      <alignment horizontal="center" vertical="center"/>
    </xf>
    <xf numFmtId="169" fontId="13" fillId="0" borderId="34" xfId="1297" applyNumberFormat="1" applyFont="1" applyFill="1" applyBorder="1" applyAlignment="1">
      <alignment horizontal="center" vertical="center"/>
    </xf>
    <xf numFmtId="169" fontId="13" fillId="0" borderId="35" xfId="1297" applyNumberFormat="1" applyFont="1" applyFill="1" applyBorder="1" applyAlignment="1">
      <alignment horizontal="center" vertical="center"/>
    </xf>
    <xf numFmtId="169" fontId="13" fillId="0" borderId="33" xfId="1297" applyNumberFormat="1" applyFont="1" applyFill="1" applyBorder="1" applyAlignment="1">
      <alignment horizontal="center" vertical="center"/>
    </xf>
    <xf numFmtId="169" fontId="13" fillId="0" borderId="56" xfId="1297" applyNumberFormat="1" applyFont="1" applyFill="1" applyBorder="1" applyAlignment="1">
      <alignment horizontal="center" vertical="center"/>
    </xf>
    <xf numFmtId="0" fontId="5" fillId="0" borderId="0" xfId="1447" applyAlignment="1">
      <alignment wrapText="1"/>
    </xf>
    <xf numFmtId="0" fontId="102" fillId="0" borderId="0" xfId="1449" applyFont="1"/>
    <xf numFmtId="0" fontId="102" fillId="0" borderId="0" xfId="1449" applyFont="1" applyBorder="1"/>
    <xf numFmtId="0" fontId="14" fillId="0" borderId="0" xfId="1449" applyFont="1" applyAlignment="1">
      <alignment horizontal="right"/>
    </xf>
    <xf numFmtId="49" fontId="14" fillId="68" borderId="11" xfId="1447" applyNumberFormat="1" applyFont="1" applyFill="1" applyBorder="1" applyAlignment="1">
      <alignment horizontal="center" vertical="center" wrapText="1"/>
    </xf>
    <xf numFmtId="0" fontId="13" fillId="0" borderId="26" xfId="32" applyFont="1" applyFill="1" applyBorder="1" applyAlignment="1">
      <alignment vertical="center" wrapText="1"/>
    </xf>
    <xf numFmtId="169" fontId="13" fillId="0" borderId="92" xfId="1513" applyNumberFormat="1" applyFont="1" applyFill="1" applyBorder="1" applyAlignment="1">
      <alignment horizontal="center" vertical="center" wrapText="1"/>
    </xf>
    <xf numFmtId="169" fontId="13" fillId="0" borderId="52" xfId="1449" applyNumberFormat="1" applyFont="1" applyFill="1" applyBorder="1" applyAlignment="1">
      <alignment horizontal="center" vertical="center" wrapText="1"/>
    </xf>
    <xf numFmtId="169" fontId="13" fillId="0" borderId="45" xfId="1449" applyNumberFormat="1" applyFont="1" applyFill="1" applyBorder="1" applyAlignment="1">
      <alignment horizontal="center" vertical="center" wrapText="1"/>
    </xf>
    <xf numFmtId="169" fontId="13" fillId="0" borderId="44" xfId="1513" applyNumberFormat="1" applyFont="1" applyFill="1" applyBorder="1" applyAlignment="1">
      <alignment horizontal="center" vertical="center" wrapText="1"/>
    </xf>
    <xf numFmtId="169" fontId="13" fillId="0" borderId="18" xfId="1449" applyNumberFormat="1" applyFont="1" applyFill="1" applyBorder="1" applyAlignment="1">
      <alignment horizontal="center" vertical="center" wrapText="1"/>
    </xf>
    <xf numFmtId="169" fontId="13" fillId="0" borderId="93" xfId="1449" applyNumberFormat="1" applyFont="1" applyFill="1" applyBorder="1" applyAlignment="1">
      <alignment horizontal="center" vertical="center" wrapText="1"/>
    </xf>
    <xf numFmtId="169" fontId="13" fillId="0" borderId="43" xfId="1513" applyNumberFormat="1" applyFont="1" applyFill="1" applyBorder="1" applyAlignment="1">
      <alignment horizontal="center" vertical="center" wrapText="1"/>
    </xf>
    <xf numFmtId="169" fontId="13" fillId="0" borderId="90" xfId="1513" applyNumberFormat="1" applyFont="1" applyFill="1" applyBorder="1" applyAlignment="1">
      <alignment horizontal="center" vertical="center" wrapText="1"/>
    </xf>
    <xf numFmtId="169" fontId="13" fillId="0" borderId="25" xfId="1449" applyNumberFormat="1" applyFont="1" applyFill="1" applyBorder="1" applyAlignment="1">
      <alignment horizontal="center" vertical="center" wrapText="1"/>
    </xf>
    <xf numFmtId="169" fontId="13" fillId="0" borderId="46" xfId="1449" applyNumberFormat="1" applyFont="1" applyFill="1" applyBorder="1" applyAlignment="1">
      <alignment horizontal="center" vertical="center" wrapText="1"/>
    </xf>
    <xf numFmtId="169" fontId="13" fillId="0" borderId="24" xfId="1513" applyNumberFormat="1" applyFont="1" applyFill="1" applyBorder="1" applyAlignment="1">
      <alignment horizontal="center" vertical="center" wrapText="1"/>
    </xf>
    <xf numFmtId="169" fontId="13" fillId="0" borderId="24" xfId="1449" applyNumberFormat="1" applyFont="1" applyFill="1" applyBorder="1" applyAlignment="1">
      <alignment horizontal="center" vertical="center" wrapText="1"/>
    </xf>
    <xf numFmtId="169" fontId="13" fillId="0" borderId="22" xfId="1449" applyNumberFormat="1" applyFont="1" applyFill="1" applyBorder="1" applyAlignment="1">
      <alignment horizontal="center" vertical="center" wrapText="1"/>
    </xf>
    <xf numFmtId="169" fontId="13" fillId="0" borderId="23" xfId="1513" applyNumberFormat="1" applyFont="1" applyFill="1" applyBorder="1" applyAlignment="1">
      <alignment horizontal="center" vertical="center" wrapText="1"/>
    </xf>
    <xf numFmtId="0" fontId="13" fillId="0" borderId="51" xfId="32" applyFont="1" applyFill="1" applyBorder="1" applyAlignment="1">
      <alignment vertical="center" wrapText="1"/>
    </xf>
    <xf numFmtId="169" fontId="13" fillId="0" borderId="91" xfId="1513" applyNumberFormat="1" applyFont="1" applyFill="1" applyBorder="1" applyAlignment="1">
      <alignment horizontal="center" vertical="center" wrapText="1"/>
    </xf>
    <xf numFmtId="169" fontId="13" fillId="0" borderId="59" xfId="1449" applyNumberFormat="1" applyFont="1" applyFill="1" applyBorder="1" applyAlignment="1">
      <alignment horizontal="center" vertical="center" wrapText="1"/>
    </xf>
    <xf numFmtId="169" fontId="13" fillId="0" borderId="58" xfId="1449" applyNumberFormat="1" applyFont="1" applyFill="1" applyBorder="1" applyAlignment="1">
      <alignment horizontal="center" vertical="center" wrapText="1"/>
    </xf>
    <xf numFmtId="169" fontId="13" fillId="0" borderId="35" xfId="1513" applyNumberFormat="1" applyFont="1" applyFill="1" applyBorder="1" applyAlignment="1">
      <alignment horizontal="center" vertical="center" wrapText="1"/>
    </xf>
    <xf numFmtId="169" fontId="13" fillId="0" borderId="35" xfId="1449" applyNumberFormat="1" applyFont="1" applyFill="1" applyBorder="1" applyAlignment="1">
      <alignment horizontal="center" vertical="center" wrapText="1"/>
    </xf>
    <xf numFmtId="169" fontId="13" fillId="0" borderId="33" xfId="1449" applyNumberFormat="1" applyFont="1" applyFill="1" applyBorder="1" applyAlignment="1">
      <alignment horizontal="center" vertical="center" wrapText="1"/>
    </xf>
    <xf numFmtId="169" fontId="13" fillId="0" borderId="34" xfId="1513" applyNumberFormat="1" applyFont="1" applyFill="1" applyBorder="1" applyAlignment="1">
      <alignment horizontal="center" vertical="center" wrapText="1"/>
    </xf>
    <xf numFmtId="187" fontId="102" fillId="0" borderId="0" xfId="1449" applyNumberFormat="1" applyFont="1"/>
    <xf numFmtId="0" fontId="14" fillId="0" borderId="0" xfId="1447" applyFont="1"/>
    <xf numFmtId="0" fontId="102" fillId="0" borderId="1" xfId="1447" applyFont="1" applyBorder="1"/>
    <xf numFmtId="0" fontId="14" fillId="68" borderId="2" xfId="32" applyFont="1" applyFill="1" applyBorder="1" applyAlignment="1">
      <alignment horizontal="center" vertical="center" wrapText="1"/>
    </xf>
    <xf numFmtId="0" fontId="14" fillId="68" borderId="55" xfId="32" applyFont="1" applyFill="1" applyBorder="1" applyAlignment="1">
      <alignment horizontal="center" vertical="center" wrapText="1"/>
    </xf>
    <xf numFmtId="0" fontId="14" fillId="68" borderId="103" xfId="32" applyFont="1" applyFill="1" applyBorder="1" applyAlignment="1">
      <alignment horizontal="center" vertical="center" wrapText="1"/>
    </xf>
    <xf numFmtId="0" fontId="14" fillId="68" borderId="40" xfId="32" applyFont="1" applyFill="1" applyBorder="1" applyAlignment="1">
      <alignment horizontal="center" vertical="center" wrapText="1"/>
    </xf>
    <xf numFmtId="0" fontId="14" fillId="68" borderId="41" xfId="32" applyFont="1" applyFill="1" applyBorder="1" applyAlignment="1">
      <alignment horizontal="center" vertical="center" wrapText="1"/>
    </xf>
    <xf numFmtId="49" fontId="14" fillId="0" borderId="53" xfId="1447" applyNumberFormat="1" applyFont="1" applyFill="1" applyBorder="1" applyAlignment="1">
      <alignment horizontal="center" vertical="center" wrapText="1"/>
    </xf>
    <xf numFmtId="169" fontId="84" fillId="0" borderId="85" xfId="1094" applyNumberFormat="1" applyFont="1" applyFill="1" applyBorder="1" applyAlignment="1">
      <alignment horizontal="center" vertical="center" wrapText="1"/>
    </xf>
    <xf numFmtId="169" fontId="84" fillId="0" borderId="44" xfId="1094" applyNumberFormat="1" applyFont="1" applyFill="1" applyBorder="1" applyAlignment="1">
      <alignment horizontal="center" vertical="center" wrapText="1"/>
    </xf>
    <xf numFmtId="169" fontId="84" fillId="0" borderId="45" xfId="1094" applyNumberFormat="1" applyFont="1" applyFill="1" applyBorder="1" applyAlignment="1">
      <alignment horizontal="center" vertical="center" wrapText="1"/>
    </xf>
    <xf numFmtId="49" fontId="14" fillId="0" borderId="26" xfId="1447" applyNumberFormat="1" applyFont="1" applyFill="1" applyBorder="1" applyAlignment="1">
      <alignment horizontal="center" vertical="center" wrapText="1"/>
    </xf>
    <xf numFmtId="169" fontId="84" fillId="0" borderId="99" xfId="1094" applyNumberFormat="1" applyFont="1" applyFill="1" applyBorder="1" applyAlignment="1">
      <alignment horizontal="center" vertical="center" wrapText="1"/>
    </xf>
    <xf numFmtId="169" fontId="84" fillId="0" borderId="29" xfId="1094" applyNumberFormat="1" applyFont="1" applyFill="1" applyBorder="1" applyAlignment="1">
      <alignment horizontal="center" vertical="center" wrapText="1"/>
    </xf>
    <xf numFmtId="169" fontId="84" fillId="0" borderId="47" xfId="1094" applyNumberFormat="1" applyFont="1" applyFill="1" applyBorder="1" applyAlignment="1">
      <alignment horizontal="center" vertical="center" wrapText="1"/>
    </xf>
    <xf numFmtId="49" fontId="14" fillId="0" borderId="51" xfId="1447" applyNumberFormat="1" applyFont="1" applyFill="1" applyBorder="1" applyAlignment="1">
      <alignment horizontal="center" vertical="center" wrapText="1"/>
    </xf>
    <xf numFmtId="169" fontId="84" fillId="0" borderId="34" xfId="1094" applyNumberFormat="1" applyFont="1" applyFill="1" applyBorder="1" applyAlignment="1">
      <alignment horizontal="center" vertical="center" wrapText="1"/>
    </xf>
    <xf numFmtId="169" fontId="84" fillId="0" borderId="35" xfId="1094" applyNumberFormat="1" applyFont="1" applyFill="1" applyBorder="1" applyAlignment="1">
      <alignment horizontal="center" vertical="center" wrapText="1"/>
    </xf>
    <xf numFmtId="169" fontId="84" fillId="0" borderId="58" xfId="1094" applyNumberFormat="1" applyFont="1" applyFill="1" applyBorder="1" applyAlignment="1">
      <alignment horizontal="center" vertical="center" wrapText="1"/>
    </xf>
    <xf numFmtId="49" fontId="14" fillId="0" borderId="20" xfId="1447" applyNumberFormat="1" applyFont="1" applyFill="1" applyBorder="1" applyAlignment="1">
      <alignment horizontal="center" vertical="center" wrapText="1"/>
    </xf>
    <xf numFmtId="169" fontId="84" fillId="0" borderId="88" xfId="1094" applyNumberFormat="1" applyFont="1" applyFill="1" applyBorder="1" applyAlignment="1">
      <alignment horizontal="center" vertical="center" wrapText="1"/>
    </xf>
    <xf numFmtId="169" fontId="84" fillId="0" borderId="18" xfId="1094" applyNumberFormat="1" applyFont="1" applyFill="1" applyBorder="1" applyAlignment="1">
      <alignment horizontal="center" vertical="center" wrapText="1"/>
    </xf>
    <xf numFmtId="169" fontId="84" fillId="0" borderId="84" xfId="1094" applyNumberFormat="1" applyFont="1" applyFill="1" applyBorder="1" applyAlignment="1">
      <alignment horizontal="center" vertical="center" wrapText="1"/>
    </xf>
    <xf numFmtId="169" fontId="90" fillId="0" borderId="99" xfId="1514" applyNumberFormat="1" applyFont="1" applyFill="1" applyBorder="1" applyAlignment="1">
      <alignment horizontal="center" vertical="top"/>
    </xf>
    <xf numFmtId="169" fontId="90" fillId="0" borderId="29" xfId="1514" applyNumberFormat="1" applyFont="1" applyFill="1" applyBorder="1" applyAlignment="1">
      <alignment horizontal="center" vertical="top"/>
    </xf>
    <xf numFmtId="169" fontId="90" fillId="0" borderId="47" xfId="1514" applyNumberFormat="1" applyFont="1" applyFill="1" applyBorder="1" applyAlignment="1">
      <alignment horizontal="center" vertical="top"/>
    </xf>
    <xf numFmtId="49" fontId="14" fillId="0" borderId="30" xfId="1447" applyNumberFormat="1" applyFont="1" applyFill="1" applyBorder="1" applyAlignment="1">
      <alignment horizontal="center" vertical="center" wrapText="1"/>
    </xf>
    <xf numFmtId="169" fontId="102" fillId="0" borderId="0" xfId="1447" applyNumberFormat="1" applyFont="1" applyFill="1"/>
    <xf numFmtId="169" fontId="84" fillId="0" borderId="28" xfId="1094" applyNumberFormat="1" applyFont="1" applyFill="1" applyBorder="1" applyAlignment="1">
      <alignment horizontal="center" vertical="center" wrapText="1"/>
    </xf>
    <xf numFmtId="169" fontId="84" fillId="0" borderId="0" xfId="1094" applyNumberFormat="1" applyFont="1" applyFill="1" applyBorder="1" applyAlignment="1">
      <alignment horizontal="center" vertical="center" wrapText="1"/>
    </xf>
    <xf numFmtId="169" fontId="102" fillId="0" borderId="0" xfId="1447" applyNumberFormat="1" applyFont="1" applyFill="1" applyBorder="1"/>
    <xf numFmtId="0" fontId="102" fillId="67" borderId="0" xfId="1447" applyFont="1" applyFill="1" applyAlignment="1"/>
    <xf numFmtId="0" fontId="99" fillId="0" borderId="0" xfId="1447" applyFont="1" applyAlignment="1">
      <alignment wrapText="1"/>
    </xf>
    <xf numFmtId="0" fontId="99" fillId="0" borderId="0" xfId="1447" applyFont="1"/>
    <xf numFmtId="0" fontId="99" fillId="0" borderId="0" xfId="1447" applyFont="1" applyBorder="1"/>
    <xf numFmtId="0" fontId="24" fillId="0" borderId="0" xfId="1447" applyFont="1"/>
    <xf numFmtId="0" fontId="14" fillId="68" borderId="3" xfId="32" applyFont="1" applyFill="1" applyBorder="1" applyAlignment="1">
      <alignment horizontal="center" vertical="center" wrapText="1"/>
    </xf>
    <xf numFmtId="0" fontId="14" fillId="68" borderId="4" xfId="32" applyFont="1" applyFill="1" applyBorder="1" applyAlignment="1">
      <alignment horizontal="center" vertical="center" wrapText="1"/>
    </xf>
    <xf numFmtId="169" fontId="84" fillId="0" borderId="43" xfId="1094" applyNumberFormat="1" applyFont="1" applyFill="1" applyBorder="1" applyAlignment="1">
      <alignment horizontal="center" vertical="center" wrapText="1"/>
    </xf>
    <xf numFmtId="0" fontId="99" fillId="0" borderId="0" xfId="1447" applyFont="1" applyFill="1" applyBorder="1"/>
    <xf numFmtId="169" fontId="84" fillId="0" borderId="23" xfId="1094" applyNumberFormat="1" applyFont="1" applyFill="1" applyBorder="1" applyAlignment="1">
      <alignment horizontal="center" vertical="center" wrapText="1"/>
    </xf>
    <xf numFmtId="169" fontId="84" fillId="0" borderId="24" xfId="1094" applyNumberFormat="1" applyFont="1" applyFill="1" applyBorder="1" applyAlignment="1">
      <alignment horizontal="center" vertical="center" wrapText="1"/>
    </xf>
    <xf numFmtId="169" fontId="99" fillId="0" borderId="0" xfId="1447" applyNumberFormat="1" applyFont="1"/>
    <xf numFmtId="10" fontId="84" fillId="0" borderId="0" xfId="1094" applyNumberFormat="1" applyFont="1" applyFill="1" applyBorder="1" applyAlignment="1">
      <alignment horizontal="center" vertical="center" wrapText="1"/>
    </xf>
    <xf numFmtId="0" fontId="99" fillId="0" borderId="0" xfId="1447" applyFont="1" applyFill="1"/>
    <xf numFmtId="169" fontId="0" fillId="0" borderId="0" xfId="1514" applyNumberFormat="1" applyFont="1" applyFill="1">
      <alignment vertical="top"/>
    </xf>
    <xf numFmtId="0" fontId="13" fillId="0" borderId="0" xfId="1520" applyFont="1"/>
    <xf numFmtId="0" fontId="14" fillId="0" borderId="0" xfId="1520" applyFont="1" applyAlignment="1"/>
    <xf numFmtId="0" fontId="21" fillId="0" borderId="0" xfId="873" applyFont="1" applyFill="1" applyAlignment="1">
      <alignment vertical="center" wrapText="1"/>
    </xf>
    <xf numFmtId="0" fontId="14" fillId="0" borderId="0" xfId="1520" applyFont="1" applyAlignment="1">
      <alignment horizontal="right"/>
    </xf>
    <xf numFmtId="37" fontId="13" fillId="0" borderId="0" xfId="1520" applyNumberFormat="1" applyFont="1"/>
    <xf numFmtId="0" fontId="14" fillId="68" borderId="13" xfId="1520" applyFont="1" applyFill="1" applyBorder="1" applyAlignment="1">
      <alignment horizontal="center" vertical="center" wrapText="1"/>
    </xf>
    <xf numFmtId="0" fontId="14" fillId="68" borderId="12" xfId="1520" applyFont="1" applyFill="1" applyBorder="1" applyAlignment="1">
      <alignment horizontal="center" vertical="center" wrapText="1"/>
    </xf>
    <xf numFmtId="0" fontId="14" fillId="68" borderId="31" xfId="1520" applyFont="1" applyFill="1" applyBorder="1" applyAlignment="1">
      <alignment horizontal="center" vertical="center" wrapText="1"/>
    </xf>
    <xf numFmtId="0" fontId="13" fillId="68" borderId="20" xfId="1520" applyFont="1" applyFill="1" applyBorder="1" applyAlignment="1">
      <alignment horizontal="left" vertical="center" wrapText="1"/>
    </xf>
    <xf numFmtId="169" fontId="13" fillId="0" borderId="18" xfId="1093" applyNumberFormat="1" applyFont="1" applyBorder="1" applyAlignment="1">
      <alignment horizontal="center" vertical="center"/>
    </xf>
    <xf numFmtId="169" fontId="13" fillId="0" borderId="84" xfId="1297" applyNumberFormat="1" applyFont="1" applyBorder="1" applyAlignment="1">
      <alignment horizontal="center" vertical="center"/>
    </xf>
    <xf numFmtId="0" fontId="13" fillId="68" borderId="26" xfId="1520" applyFont="1" applyFill="1" applyBorder="1" applyAlignment="1">
      <alignment horizontal="left" vertical="center" wrapText="1"/>
    </xf>
    <xf numFmtId="169" fontId="13" fillId="0" borderId="46" xfId="1297" applyNumberFormat="1" applyFont="1" applyBorder="1" applyAlignment="1">
      <alignment horizontal="center" vertical="center"/>
    </xf>
    <xf numFmtId="0" fontId="13" fillId="68" borderId="30" xfId="1520" applyFont="1" applyFill="1" applyBorder="1" applyAlignment="1">
      <alignment horizontal="left" vertical="center" wrapText="1"/>
    </xf>
    <xf numFmtId="169" fontId="13" fillId="0" borderId="36" xfId="1093" applyNumberFormat="1" applyFont="1" applyBorder="1" applyAlignment="1">
      <alignment horizontal="center" vertical="center"/>
    </xf>
    <xf numFmtId="169" fontId="13" fillId="0" borderId="47" xfId="1297" applyNumberFormat="1" applyFont="1" applyBorder="1" applyAlignment="1">
      <alignment horizontal="center" vertical="center"/>
    </xf>
    <xf numFmtId="0" fontId="19" fillId="68" borderId="13" xfId="1520" applyFont="1" applyFill="1" applyBorder="1" applyAlignment="1">
      <alignment horizontal="left" vertical="center" wrapText="1"/>
    </xf>
    <xf numFmtId="169" fontId="19" fillId="0" borderId="15" xfId="1093" applyNumberFormat="1" applyFont="1" applyBorder="1" applyAlignment="1">
      <alignment horizontal="center" vertical="center"/>
    </xf>
    <xf numFmtId="169" fontId="19" fillId="0" borderId="31" xfId="1297" applyNumberFormat="1" applyFont="1" applyBorder="1" applyAlignment="1">
      <alignment horizontal="center" vertical="center" wrapText="1"/>
    </xf>
    <xf numFmtId="3" fontId="13" fillId="0" borderId="0" xfId="1520" applyNumberFormat="1" applyFont="1"/>
    <xf numFmtId="0" fontId="13" fillId="0" borderId="0" xfId="1520" applyFont="1" applyFill="1"/>
    <xf numFmtId="0" fontId="105" fillId="0" borderId="0" xfId="32" applyFont="1" applyFill="1"/>
    <xf numFmtId="0" fontId="103" fillId="0" borderId="0" xfId="32" applyFont="1" applyFill="1"/>
    <xf numFmtId="0" fontId="23" fillId="0" borderId="0" xfId="1452" applyFont="1" applyFill="1" applyAlignment="1">
      <alignment horizontal="right" wrapText="1"/>
    </xf>
    <xf numFmtId="0" fontId="23" fillId="0" borderId="0" xfId="1452" applyFont="1" applyFill="1" applyAlignment="1">
      <alignment wrapText="1"/>
    </xf>
    <xf numFmtId="0" fontId="1" fillId="0" borderId="0" xfId="1447" applyFont="1" applyFill="1"/>
    <xf numFmtId="0" fontId="21" fillId="0" borderId="0" xfId="32" applyFont="1" applyFill="1" applyAlignment="1">
      <alignment vertical="center" wrapText="1"/>
    </xf>
    <xf numFmtId="0" fontId="14" fillId="68" borderId="11" xfId="32" applyFont="1" applyFill="1" applyBorder="1" applyAlignment="1">
      <alignment horizontal="center" vertical="center" wrapText="1"/>
    </xf>
    <xf numFmtId="0" fontId="14" fillId="68" borderId="31" xfId="32" applyFont="1" applyFill="1" applyBorder="1" applyAlignment="1">
      <alignment horizontal="center" vertical="center" wrapText="1"/>
    </xf>
    <xf numFmtId="0" fontId="13" fillId="0" borderId="84" xfId="32" applyFont="1" applyFill="1" applyBorder="1" applyAlignment="1">
      <alignment horizontal="left" vertical="center" wrapText="1"/>
    </xf>
    <xf numFmtId="169" fontId="103" fillId="0" borderId="0" xfId="1093" applyNumberFormat="1" applyFont="1" applyFill="1"/>
    <xf numFmtId="0" fontId="13" fillId="0" borderId="46" xfId="32" applyFont="1" applyFill="1" applyBorder="1" applyAlignment="1">
      <alignment horizontal="left" vertical="center" wrapText="1"/>
    </xf>
    <xf numFmtId="169" fontId="25" fillId="0" borderId="42" xfId="32" applyNumberFormat="1" applyFont="1" applyFill="1" applyBorder="1" applyAlignment="1">
      <alignment horizontal="center" vertical="center"/>
    </xf>
    <xf numFmtId="169" fontId="25" fillId="0" borderId="24" xfId="32" applyNumberFormat="1" applyFont="1" applyFill="1" applyBorder="1" applyAlignment="1">
      <alignment horizontal="center" vertical="center"/>
    </xf>
    <xf numFmtId="169" fontId="25" fillId="0" borderId="46" xfId="32" applyNumberFormat="1" applyFont="1" applyFill="1" applyBorder="1" applyAlignment="1">
      <alignment horizontal="center" vertical="center"/>
    </xf>
    <xf numFmtId="169" fontId="103" fillId="0" borderId="0" xfId="32" applyNumberFormat="1" applyFont="1" applyFill="1"/>
    <xf numFmtId="0" fontId="13" fillId="0" borderId="58" xfId="32" applyFont="1" applyFill="1" applyBorder="1" applyAlignment="1">
      <alignment horizontal="left" vertical="center" wrapText="1"/>
    </xf>
    <xf numFmtId="169" fontId="25" fillId="0" borderId="56" xfId="32" applyNumberFormat="1" applyFont="1" applyFill="1" applyBorder="1" applyAlignment="1">
      <alignment horizontal="center" vertical="center"/>
    </xf>
    <xf numFmtId="169" fontId="25" fillId="0" borderId="35" xfId="32" applyNumberFormat="1" applyFont="1" applyFill="1" applyBorder="1" applyAlignment="1">
      <alignment horizontal="center" vertical="center"/>
    </xf>
    <xf numFmtId="169" fontId="25" fillId="0" borderId="58" xfId="32" applyNumberFormat="1" applyFont="1" applyFill="1" applyBorder="1" applyAlignment="1">
      <alignment horizontal="center" vertical="center"/>
    </xf>
    <xf numFmtId="0" fontId="19" fillId="68" borderId="2" xfId="1452" applyFont="1" applyFill="1" applyBorder="1" applyAlignment="1">
      <alignment horizontal="center" vertical="center" wrapText="1"/>
    </xf>
    <xf numFmtId="0" fontId="19" fillId="68" borderId="40" xfId="1452" applyFont="1" applyFill="1" applyBorder="1" applyAlignment="1">
      <alignment horizontal="center" vertical="center" wrapText="1"/>
    </xf>
    <xf numFmtId="0" fontId="19" fillId="68" borderId="3" xfId="1452" applyFont="1" applyFill="1" applyBorder="1" applyAlignment="1">
      <alignment horizontal="center" vertical="center" wrapText="1"/>
    </xf>
    <xf numFmtId="0" fontId="19" fillId="68" borderId="4" xfId="1452" applyFont="1" applyFill="1" applyBorder="1" applyAlignment="1">
      <alignment horizontal="center" vertical="center" wrapText="1"/>
    </xf>
    <xf numFmtId="0" fontId="13" fillId="0" borderId="52" xfId="32" applyFont="1" applyFill="1" applyBorder="1" applyAlignment="1">
      <alignment horizontal="left" vertical="center" wrapText="1"/>
    </xf>
    <xf numFmtId="0" fontId="13" fillId="0" borderId="25" xfId="32" applyFont="1" applyFill="1" applyBorder="1" applyAlignment="1">
      <alignment horizontal="left" vertical="center" wrapText="1"/>
    </xf>
    <xf numFmtId="169" fontId="25" fillId="0" borderId="43" xfId="32" applyNumberFormat="1" applyFont="1" applyFill="1" applyBorder="1" applyAlignment="1">
      <alignment horizontal="center" vertical="center"/>
    </xf>
    <xf numFmtId="169" fontId="25" fillId="0" borderId="44" xfId="32" applyNumberFormat="1" applyFont="1" applyFill="1" applyBorder="1" applyAlignment="1">
      <alignment horizontal="center" vertical="center"/>
    </xf>
    <xf numFmtId="169" fontId="25" fillId="0" borderId="45" xfId="32" applyNumberFormat="1" applyFont="1" applyFill="1" applyBorder="1" applyAlignment="1">
      <alignment horizontal="center" vertical="center"/>
    </xf>
    <xf numFmtId="0" fontId="13" fillId="0" borderId="59" xfId="32" applyFont="1" applyFill="1" applyBorder="1" applyAlignment="1">
      <alignment horizontal="left" vertical="center" wrapText="1"/>
    </xf>
    <xf numFmtId="169" fontId="25" fillId="0" borderId="28" xfId="32" applyNumberFormat="1" applyFont="1" applyFill="1" applyBorder="1" applyAlignment="1">
      <alignment horizontal="center" vertical="center"/>
    </xf>
    <xf numFmtId="169" fontId="25" fillId="0" borderId="29" xfId="32" applyNumberFormat="1" applyFont="1" applyFill="1" applyBorder="1" applyAlignment="1">
      <alignment horizontal="center" vertical="center"/>
    </xf>
    <xf numFmtId="169" fontId="25" fillId="0" borderId="47" xfId="32" applyNumberFormat="1" applyFont="1" applyFill="1" applyBorder="1" applyAlignment="1">
      <alignment horizontal="center" vertical="center"/>
    </xf>
    <xf numFmtId="169" fontId="25" fillId="0" borderId="23" xfId="32" applyNumberFormat="1" applyFont="1" applyFill="1" applyBorder="1" applyAlignment="1">
      <alignment horizontal="center" vertical="center"/>
    </xf>
    <xf numFmtId="169" fontId="1" fillId="0" borderId="0" xfId="1447" applyNumberFormat="1" applyFont="1" applyFill="1"/>
    <xf numFmtId="10" fontId="1" fillId="0" borderId="0" xfId="1447" applyNumberFormat="1" applyFont="1" applyFill="1"/>
    <xf numFmtId="169" fontId="25" fillId="0" borderId="34" xfId="32" applyNumberFormat="1" applyFont="1" applyFill="1" applyBorder="1" applyAlignment="1">
      <alignment horizontal="center" vertical="center"/>
    </xf>
    <xf numFmtId="0" fontId="99" fillId="0" borderId="0" xfId="884" applyFont="1"/>
    <xf numFmtId="0" fontId="25" fillId="0" borderId="39" xfId="897" applyFont="1" applyBorder="1" applyAlignment="1">
      <alignment horizontal="center" vertical="center" wrapText="1"/>
    </xf>
    <xf numFmtId="0" fontId="25" fillId="0" borderId="40" xfId="897" applyFont="1" applyBorder="1" applyAlignment="1">
      <alignment horizontal="center" vertical="center" wrapText="1"/>
    </xf>
    <xf numFmtId="0" fontId="25" fillId="3" borderId="41" xfId="897" applyFont="1" applyFill="1" applyBorder="1" applyAlignment="1">
      <alignment horizontal="center" vertical="center" wrapText="1"/>
    </xf>
    <xf numFmtId="0" fontId="25" fillId="0" borderId="53" xfId="897" applyFont="1" applyFill="1" applyBorder="1" applyAlignment="1">
      <alignment horizontal="left" vertical="center" wrapText="1"/>
    </xf>
    <xf numFmtId="169" fontId="25" fillId="0" borderId="24" xfId="897" applyNumberFormat="1" applyFont="1" applyBorder="1" applyAlignment="1">
      <alignment horizontal="center" vertical="center" wrapText="1"/>
    </xf>
    <xf numFmtId="169" fontId="25" fillId="3" borderId="46" xfId="897" applyNumberFormat="1" applyFont="1" applyFill="1" applyBorder="1" applyAlignment="1">
      <alignment horizontal="center" vertical="center" wrapText="1"/>
    </xf>
    <xf numFmtId="0" fontId="25" fillId="0" borderId="21" xfId="897" applyFont="1" applyFill="1" applyBorder="1" applyAlignment="1">
      <alignment horizontal="left" vertical="center" wrapText="1"/>
    </xf>
    <xf numFmtId="169" fontId="25" fillId="0" borderId="23" xfId="897" applyNumberFormat="1" applyFont="1" applyBorder="1" applyAlignment="1">
      <alignment horizontal="center" vertical="center" wrapText="1"/>
    </xf>
    <xf numFmtId="0" fontId="25" fillId="0" borderId="32" xfId="897" applyFont="1" applyFill="1" applyBorder="1" applyAlignment="1">
      <alignment horizontal="left" vertical="center" wrapText="1"/>
    </xf>
    <xf numFmtId="169" fontId="25" fillId="0" borderId="34" xfId="897" applyNumberFormat="1" applyFont="1" applyBorder="1" applyAlignment="1">
      <alignment horizontal="center" vertical="center" wrapText="1"/>
    </xf>
    <xf numFmtId="169" fontId="25" fillId="0" borderId="35" xfId="897" applyNumberFormat="1" applyFont="1" applyBorder="1" applyAlignment="1">
      <alignment horizontal="center" vertical="center" wrapText="1"/>
    </xf>
    <xf numFmtId="169" fontId="25" fillId="3" borderId="58" xfId="897" applyNumberFormat="1" applyFont="1" applyFill="1" applyBorder="1" applyAlignment="1">
      <alignment horizontal="center" vertical="center" wrapText="1"/>
    </xf>
    <xf numFmtId="169" fontId="99" fillId="0" borderId="0" xfId="1297" applyNumberFormat="1" applyFont="1"/>
    <xf numFmtId="180" fontId="106" fillId="0" borderId="0" xfId="0" applyNumberFormat="1" applyFont="1" applyAlignment="1">
      <alignment wrapText="1"/>
    </xf>
    <xf numFmtId="180" fontId="101" fillId="0" borderId="0" xfId="0" applyNumberFormat="1" applyFont="1"/>
    <xf numFmtId="169" fontId="101" fillId="0" borderId="0" xfId="1297" applyNumberFormat="1" applyFont="1"/>
    <xf numFmtId="0" fontId="24" fillId="0" borderId="0" xfId="884" applyFont="1" applyAlignment="1">
      <alignment horizontal="right"/>
    </xf>
    <xf numFmtId="0" fontId="13" fillId="0" borderId="0" xfId="0" applyFont="1" applyFill="1" applyAlignment="1">
      <alignment vertical="center" wrapText="1"/>
    </xf>
    <xf numFmtId="0" fontId="13" fillId="0" borderId="0" xfId="0" applyFont="1" applyAlignment="1">
      <alignment vertical="center" wrapText="1"/>
    </xf>
    <xf numFmtId="0" fontId="21"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3" fillId="3" borderId="88" xfId="0" applyFont="1" applyFill="1" applyBorder="1" applyAlignment="1">
      <alignment vertical="center" wrapText="1"/>
    </xf>
    <xf numFmtId="0" fontId="13" fillId="3" borderId="18" xfId="0" applyFont="1" applyFill="1" applyBorder="1" applyAlignment="1">
      <alignment vertical="center" wrapText="1"/>
    </xf>
    <xf numFmtId="0" fontId="13" fillId="3" borderId="19" xfId="0" applyFont="1" applyFill="1" applyBorder="1" applyAlignment="1">
      <alignment vertical="center" wrapText="1"/>
    </xf>
    <xf numFmtId="0" fontId="13" fillId="3" borderId="53" xfId="0" applyFont="1" applyFill="1" applyBorder="1" applyAlignment="1">
      <alignment vertical="center" wrapText="1"/>
    </xf>
    <xf numFmtId="0" fontId="13" fillId="0" borderId="23" xfId="0" applyFont="1" applyBorder="1" applyAlignment="1">
      <alignment horizontal="center" vertical="center" wrapText="1"/>
    </xf>
    <xf numFmtId="168" fontId="13" fillId="0" borderId="42" xfId="0" applyNumberFormat="1" applyFont="1" applyBorder="1" applyAlignment="1">
      <alignment horizontal="center" vertical="center" wrapText="1"/>
    </xf>
    <xf numFmtId="168" fontId="13" fillId="0" borderId="26" xfId="0" applyNumberFormat="1" applyFont="1" applyBorder="1" applyAlignment="1">
      <alignment horizontal="center" vertical="center" wrapText="1"/>
    </xf>
    <xf numFmtId="0" fontId="13" fillId="0" borderId="24" xfId="0" applyFont="1" applyBorder="1" applyAlignment="1">
      <alignment vertical="center" wrapText="1"/>
    </xf>
    <xf numFmtId="0" fontId="13" fillId="0" borderId="46" xfId="0" applyFont="1" applyBorder="1" applyAlignment="1">
      <alignment vertical="center" wrapText="1"/>
    </xf>
    <xf numFmtId="0" fontId="13" fillId="0" borderId="34" xfId="0" applyFont="1" applyBorder="1" applyAlignment="1">
      <alignment horizontal="center" vertical="center" wrapText="1"/>
    </xf>
    <xf numFmtId="168" fontId="14" fillId="0" borderId="42" xfId="0" applyNumberFormat="1" applyFont="1" applyBorder="1" applyAlignment="1">
      <alignment horizontal="center" vertical="center" wrapText="1"/>
    </xf>
    <xf numFmtId="168" fontId="14" fillId="0" borderId="26" xfId="0" applyNumberFormat="1" applyFont="1" applyBorder="1" applyAlignment="1">
      <alignment horizontal="center" vertical="center" wrapText="1"/>
    </xf>
    <xf numFmtId="3" fontId="13" fillId="3" borderId="43" xfId="0" applyNumberFormat="1" applyFont="1" applyFill="1" applyBorder="1" applyAlignment="1">
      <alignment horizontal="center" vertical="center" wrapText="1"/>
    </xf>
    <xf numFmtId="3" fontId="13" fillId="3" borderId="44" xfId="0" applyNumberFormat="1" applyFont="1" applyFill="1" applyBorder="1" applyAlignment="1">
      <alignment horizontal="center" vertical="center" wrapText="1"/>
    </xf>
    <xf numFmtId="3" fontId="13" fillId="3" borderId="45" xfId="0" applyNumberFormat="1" applyFont="1" applyFill="1" applyBorder="1" applyAlignment="1">
      <alignment horizontal="center" vertical="center" wrapText="1"/>
    </xf>
    <xf numFmtId="3" fontId="13" fillId="3" borderId="53" xfId="0" applyNumberFormat="1" applyFont="1" applyFill="1" applyBorder="1" applyAlignment="1">
      <alignment horizontal="center" vertical="center" wrapText="1"/>
    </xf>
    <xf numFmtId="0" fontId="14" fillId="0" borderId="28" xfId="0" applyFont="1" applyBorder="1" applyAlignment="1">
      <alignment horizontal="center" vertical="center" wrapText="1"/>
    </xf>
    <xf numFmtId="168" fontId="14" fillId="0" borderId="21" xfId="0" applyNumberFormat="1" applyFont="1" applyBorder="1" applyAlignment="1">
      <alignment horizontal="center" vertical="center" wrapText="1"/>
    </xf>
    <xf numFmtId="168" fontId="14" fillId="0" borderId="59" xfId="0" applyNumberFormat="1" applyFont="1" applyBorder="1" applyAlignment="1">
      <alignment horizontal="center" vertical="center" wrapText="1"/>
    </xf>
    <xf numFmtId="168" fontId="14" fillId="0" borderId="58" xfId="0" applyNumberFormat="1" applyFont="1" applyBorder="1" applyAlignment="1">
      <alignment horizontal="center" vertical="center" wrapText="1"/>
    </xf>
    <xf numFmtId="168" fontId="13" fillId="3" borderId="43" xfId="0" applyNumberFormat="1" applyFont="1" applyFill="1" applyBorder="1" applyAlignment="1">
      <alignment horizontal="center" vertical="center" wrapText="1"/>
    </xf>
    <xf numFmtId="168" fontId="13" fillId="3" borderId="85" xfId="0" applyNumberFormat="1" applyFont="1" applyFill="1" applyBorder="1" applyAlignment="1">
      <alignment horizontal="center" vertical="center" wrapText="1"/>
    </xf>
    <xf numFmtId="168" fontId="13" fillId="3" borderId="44" xfId="0" applyNumberFormat="1" applyFont="1" applyFill="1" applyBorder="1" applyAlignment="1">
      <alignment horizontal="center" vertical="center" wrapText="1"/>
    </xf>
    <xf numFmtId="168" fontId="13" fillId="3" borderId="52" xfId="0" applyNumberFormat="1" applyFont="1" applyFill="1" applyBorder="1" applyAlignment="1">
      <alignment horizontal="center" vertical="center" wrapText="1"/>
    </xf>
    <xf numFmtId="168" fontId="13" fillId="3" borderId="53" xfId="0" applyNumberFormat="1" applyFont="1" applyFill="1" applyBorder="1" applyAlignment="1">
      <alignment horizontal="center" vertical="center" wrapText="1"/>
    </xf>
    <xf numFmtId="168" fontId="19" fillId="0" borderId="34" xfId="0" applyNumberFormat="1" applyFont="1" applyBorder="1" applyAlignment="1">
      <alignment horizontal="center" vertical="center" wrapText="1"/>
    </xf>
    <xf numFmtId="168" fontId="19" fillId="0" borderId="56" xfId="0" applyNumberFormat="1" applyFont="1" applyBorder="1" applyAlignment="1">
      <alignment horizontal="center" vertical="center" wrapText="1"/>
    </xf>
    <xf numFmtId="168" fontId="13" fillId="0" borderId="51" xfId="0" applyNumberFormat="1" applyFont="1" applyBorder="1" applyAlignment="1">
      <alignment horizontal="center" vertical="center" wrapText="1"/>
    </xf>
    <xf numFmtId="0" fontId="14" fillId="0" borderId="17" xfId="0" applyFont="1" applyBorder="1" applyAlignment="1">
      <alignment horizontal="center" vertical="center" wrapText="1"/>
    </xf>
    <xf numFmtId="168" fontId="19" fillId="0" borderId="88" xfId="0" applyNumberFormat="1" applyFont="1" applyBorder="1" applyAlignment="1">
      <alignment horizontal="center" vertical="center" wrapText="1"/>
    </xf>
    <xf numFmtId="168" fontId="19" fillId="0" borderId="20" xfId="0" applyNumberFormat="1" applyFont="1" applyBorder="1" applyAlignment="1">
      <alignment horizontal="center" vertical="center" wrapText="1"/>
    </xf>
    <xf numFmtId="0" fontId="14" fillId="0" borderId="34" xfId="0" applyFont="1" applyBorder="1" applyAlignment="1">
      <alignment horizontal="center" vertical="center" wrapText="1"/>
    </xf>
    <xf numFmtId="168" fontId="19" fillId="0" borderId="51" xfId="0" applyNumberFormat="1" applyFont="1" applyBorder="1" applyAlignment="1">
      <alignment horizontal="center" vertical="center" wrapText="1"/>
    </xf>
    <xf numFmtId="0" fontId="14" fillId="0" borderId="0" xfId="0" applyFont="1" applyFill="1" applyAlignment="1">
      <alignment horizontal="right" vertical="center" wrapText="1"/>
    </xf>
    <xf numFmtId="0" fontId="13" fillId="0" borderId="0" xfId="891" applyFont="1" applyFill="1" applyAlignment="1">
      <alignment vertical="center" wrapText="1"/>
    </xf>
    <xf numFmtId="0" fontId="13" fillId="0" borderId="0" xfId="891" applyFont="1" applyAlignment="1">
      <alignment vertical="center" wrapText="1"/>
    </xf>
    <xf numFmtId="0" fontId="21" fillId="0" borderId="0" xfId="891" applyFont="1" applyFill="1" applyAlignment="1">
      <alignment horizontal="center" vertical="center" wrapText="1"/>
    </xf>
    <xf numFmtId="0" fontId="14" fillId="0" borderId="0" xfId="891" applyFont="1" applyFill="1" applyAlignment="1">
      <alignment horizontal="center" vertical="center" wrapText="1"/>
    </xf>
    <xf numFmtId="0" fontId="14" fillId="3" borderId="11" xfId="891" applyFont="1" applyFill="1" applyBorder="1" applyAlignment="1">
      <alignment horizontal="center" vertical="center" wrapText="1"/>
    </xf>
    <xf numFmtId="0" fontId="14" fillId="3" borderId="15" xfId="891" applyFont="1" applyFill="1" applyBorder="1" applyAlignment="1">
      <alignment horizontal="center" vertical="center" wrapText="1"/>
    </xf>
    <xf numFmtId="0" fontId="14" fillId="3" borderId="31" xfId="891" applyFont="1" applyFill="1" applyBorder="1" applyAlignment="1">
      <alignment horizontal="center" vertical="center" wrapText="1"/>
    </xf>
    <xf numFmtId="0" fontId="13" fillId="3" borderId="88" xfId="891" applyFont="1" applyFill="1" applyBorder="1" applyAlignment="1">
      <alignment vertical="center" wrapText="1"/>
    </xf>
    <xf numFmtId="0" fontId="13" fillId="3" borderId="18" xfId="891" applyFont="1" applyFill="1" applyBorder="1" applyAlignment="1">
      <alignment vertical="center" wrapText="1"/>
    </xf>
    <xf numFmtId="0" fontId="13" fillId="3" borderId="19" xfId="891" applyFont="1" applyFill="1" applyBorder="1" applyAlignment="1">
      <alignment vertical="center" wrapText="1"/>
    </xf>
    <xf numFmtId="0" fontId="13" fillId="3" borderId="43" xfId="891" applyFont="1" applyFill="1" applyBorder="1" applyAlignment="1">
      <alignment vertical="center" wrapText="1"/>
    </xf>
    <xf numFmtId="0" fontId="13" fillId="3" borderId="52" xfId="891" applyFont="1" applyFill="1" applyBorder="1" applyAlignment="1">
      <alignment vertical="center" wrapText="1"/>
    </xf>
    <xf numFmtId="0" fontId="13" fillId="3" borderId="45" xfId="891" applyFont="1" applyFill="1" applyBorder="1" applyAlignment="1">
      <alignment vertical="center" wrapText="1"/>
    </xf>
    <xf numFmtId="0" fontId="13" fillId="0" borderId="23" xfId="891" applyFont="1" applyBorder="1" applyAlignment="1">
      <alignment horizontal="center" vertical="center" wrapText="1"/>
    </xf>
    <xf numFmtId="168" fontId="13" fillId="0" borderId="42" xfId="891" applyNumberFormat="1" applyFont="1" applyBorder="1" applyAlignment="1">
      <alignment horizontal="center" vertical="center" wrapText="1"/>
    </xf>
    <xf numFmtId="168" fontId="13" fillId="0" borderId="90" xfId="891" applyNumberFormat="1" applyFont="1" applyBorder="1" applyAlignment="1">
      <alignment horizontal="center" vertical="center" wrapText="1"/>
    </xf>
    <xf numFmtId="168" fontId="13" fillId="0" borderId="23" xfId="891" applyNumberFormat="1" applyFont="1" applyBorder="1" applyAlignment="1">
      <alignment horizontal="center" vertical="center" wrapText="1"/>
    </xf>
    <xf numFmtId="168" fontId="13" fillId="0" borderId="22" xfId="891" applyNumberFormat="1" applyFont="1" applyBorder="1" applyAlignment="1">
      <alignment horizontal="center" vertical="center" wrapText="1"/>
    </xf>
    <xf numFmtId="0" fontId="13" fillId="0" borderId="24" xfId="891" applyFont="1" applyBorder="1" applyAlignment="1">
      <alignment vertical="center" wrapText="1"/>
    </xf>
    <xf numFmtId="0" fontId="13" fillId="0" borderId="46" xfId="891" applyFont="1" applyBorder="1" applyAlignment="1">
      <alignment vertical="center" wrapText="1"/>
    </xf>
    <xf numFmtId="0" fontId="13" fillId="0" borderId="34" xfId="891" applyFont="1" applyBorder="1" applyAlignment="1">
      <alignment horizontal="center" vertical="center" wrapText="1"/>
    </xf>
    <xf numFmtId="168" fontId="19" fillId="0" borderId="34" xfId="891" applyNumberFormat="1" applyFont="1" applyBorder="1" applyAlignment="1">
      <alignment horizontal="center" vertical="center" wrapText="1"/>
    </xf>
    <xf numFmtId="168" fontId="19" fillId="0" borderId="56" xfId="891" applyNumberFormat="1" applyFont="1" applyBorder="1" applyAlignment="1">
      <alignment horizontal="center" vertical="center" wrapText="1"/>
    </xf>
    <xf numFmtId="168" fontId="19" fillId="0" borderId="33" xfId="891" applyNumberFormat="1" applyFont="1" applyBorder="1" applyAlignment="1">
      <alignment horizontal="center" vertical="center" wrapText="1"/>
    </xf>
    <xf numFmtId="168" fontId="13" fillId="3" borderId="88" xfId="891" applyNumberFormat="1" applyFont="1" applyFill="1" applyBorder="1" applyAlignment="1">
      <alignment vertical="center" wrapText="1"/>
    </xf>
    <xf numFmtId="168" fontId="13" fillId="3" borderId="18" xfId="891" applyNumberFormat="1" applyFont="1" applyFill="1" applyBorder="1" applyAlignment="1">
      <alignment vertical="center" wrapText="1"/>
    </xf>
    <xf numFmtId="168" fontId="13" fillId="3" borderId="84" xfId="891" applyNumberFormat="1" applyFont="1" applyFill="1" applyBorder="1" applyAlignment="1">
      <alignment vertical="center" wrapText="1"/>
    </xf>
    <xf numFmtId="168" fontId="13" fillId="3" borderId="19" xfId="891" applyNumberFormat="1" applyFont="1" applyFill="1" applyBorder="1" applyAlignment="1">
      <alignment vertical="center" wrapText="1"/>
    </xf>
    <xf numFmtId="0" fontId="14" fillId="0" borderId="28" xfId="891" applyFont="1" applyBorder="1" applyAlignment="1">
      <alignment horizontal="center" vertical="center" wrapText="1"/>
    </xf>
    <xf numFmtId="168" fontId="19" fillId="0" borderId="91" xfId="891" applyNumberFormat="1" applyFont="1" applyBorder="1" applyAlignment="1">
      <alignment horizontal="center" vertical="center" wrapText="1"/>
    </xf>
    <xf numFmtId="0" fontId="14" fillId="0" borderId="17" xfId="891" applyFont="1" applyBorder="1" applyAlignment="1">
      <alignment horizontal="center" vertical="center" wrapText="1"/>
    </xf>
    <xf numFmtId="168" fontId="19" fillId="0" borderId="88" xfId="891" applyNumberFormat="1" applyFont="1" applyBorder="1" applyAlignment="1">
      <alignment horizontal="center" vertical="center" wrapText="1"/>
    </xf>
    <xf numFmtId="168" fontId="19" fillId="0" borderId="92" xfId="891" applyNumberFormat="1" applyFont="1" applyBorder="1" applyAlignment="1">
      <alignment horizontal="center" vertical="center" wrapText="1"/>
    </xf>
    <xf numFmtId="168" fontId="19" fillId="0" borderId="17" xfId="891" applyNumberFormat="1" applyFont="1" applyBorder="1" applyAlignment="1">
      <alignment horizontal="center" vertical="center" wrapText="1"/>
    </xf>
    <xf numFmtId="168" fontId="19" fillId="0" borderId="93" xfId="891" applyNumberFormat="1" applyFont="1" applyBorder="1" applyAlignment="1">
      <alignment horizontal="center" vertical="center" wrapText="1"/>
    </xf>
    <xf numFmtId="0" fontId="14" fillId="0" borderId="34" xfId="891" applyFont="1" applyBorder="1" applyAlignment="1">
      <alignment horizontal="center" vertical="center" wrapText="1"/>
    </xf>
    <xf numFmtId="0" fontId="14" fillId="0" borderId="0" xfId="891" applyFont="1" applyFill="1" applyAlignment="1">
      <alignment horizontal="right" vertical="center" wrapText="1"/>
    </xf>
    <xf numFmtId="0" fontId="83" fillId="0" borderId="0" xfId="1497" applyFont="1" applyAlignment="1">
      <alignment vertical="center" wrapText="1"/>
    </xf>
    <xf numFmtId="0" fontId="107" fillId="0" borderId="0" xfId="1497" applyFont="1" applyAlignment="1">
      <alignment vertical="center" wrapText="1"/>
    </xf>
    <xf numFmtId="0" fontId="19" fillId="0" borderId="0" xfId="1497" applyFont="1" applyAlignment="1">
      <alignment horizontal="right" vertical="center" wrapText="1"/>
    </xf>
    <xf numFmtId="0" fontId="97" fillId="0" borderId="0" xfId="1497" applyFont="1" applyAlignment="1">
      <alignment vertical="center" wrapText="1"/>
    </xf>
    <xf numFmtId="0" fontId="83" fillId="0" borderId="0" xfId="1497" applyFont="1" applyAlignment="1">
      <alignment horizontal="center" vertical="center" wrapText="1"/>
    </xf>
    <xf numFmtId="0" fontId="19" fillId="66" borderId="11" xfId="1497" applyFont="1" applyFill="1" applyBorder="1" applyAlignment="1">
      <alignment horizontal="center" vertical="center" wrapText="1"/>
    </xf>
    <xf numFmtId="0" fontId="19" fillId="66" borderId="31" xfId="1497" applyFont="1" applyFill="1" applyBorder="1" applyAlignment="1">
      <alignment horizontal="center" vertical="center" wrapText="1"/>
    </xf>
    <xf numFmtId="0" fontId="19" fillId="2" borderId="53" xfId="1497" applyFont="1" applyFill="1" applyBorder="1" applyAlignment="1">
      <alignment horizontal="center" vertical="center" wrapText="1"/>
    </xf>
    <xf numFmtId="0" fontId="108" fillId="2" borderId="53" xfId="1497" applyFont="1" applyFill="1" applyBorder="1" applyAlignment="1">
      <alignment vertical="center" wrapText="1"/>
    </xf>
    <xf numFmtId="3" fontId="97" fillId="2" borderId="105" xfId="0" applyNumberFormat="1" applyFont="1" applyFill="1" applyBorder="1" applyAlignment="1">
      <alignment vertical="center"/>
    </xf>
    <xf numFmtId="169" fontId="108" fillId="2" borderId="55" xfId="1206" applyNumberFormat="1" applyFont="1" applyFill="1" applyBorder="1" applyAlignment="1">
      <alignment vertical="center" wrapText="1"/>
    </xf>
    <xf numFmtId="3" fontId="97" fillId="2" borderId="106" xfId="0" applyNumberFormat="1" applyFont="1" applyFill="1" applyBorder="1" applyAlignment="1">
      <alignment vertical="center"/>
    </xf>
    <xf numFmtId="169" fontId="108" fillId="2" borderId="53" xfId="1206" applyNumberFormat="1" applyFont="1" applyFill="1" applyBorder="1" applyAlignment="1">
      <alignment vertical="center" wrapText="1"/>
    </xf>
    <xf numFmtId="181" fontId="97" fillId="0" borderId="0" xfId="1497" applyNumberFormat="1" applyFont="1" applyAlignment="1">
      <alignment vertical="center" wrapText="1"/>
    </xf>
    <xf numFmtId="0" fontId="19" fillId="2" borderId="26" xfId="1497" applyFont="1" applyFill="1" applyBorder="1" applyAlignment="1">
      <alignment horizontal="center" vertical="center" wrapText="1"/>
    </xf>
    <xf numFmtId="0" fontId="108" fillId="2" borderId="26" xfId="1497" applyFont="1" applyFill="1" applyBorder="1" applyAlignment="1">
      <alignment vertical="center" wrapText="1"/>
    </xf>
    <xf numFmtId="169" fontId="108" fillId="2" borderId="26" xfId="1206" applyNumberFormat="1" applyFont="1" applyFill="1" applyBorder="1" applyAlignment="1">
      <alignment vertical="center" wrapText="1"/>
    </xf>
    <xf numFmtId="3" fontId="97" fillId="2" borderId="107" xfId="0" applyNumberFormat="1" applyFont="1" applyFill="1" applyBorder="1" applyAlignment="1">
      <alignment vertical="center"/>
    </xf>
    <xf numFmtId="49" fontId="19" fillId="0" borderId="26" xfId="1497" applyNumberFormat="1" applyFont="1" applyFill="1" applyBorder="1" applyAlignment="1">
      <alignment horizontal="right" vertical="center" wrapText="1"/>
    </xf>
    <xf numFmtId="0" fontId="108" fillId="0" borderId="26" xfId="1497" applyFont="1" applyFill="1" applyBorder="1" applyAlignment="1">
      <alignment horizontal="right" vertical="center" wrapText="1"/>
    </xf>
    <xf numFmtId="3" fontId="97" fillId="0" borderId="105" xfId="0" applyNumberFormat="1" applyFont="1" applyFill="1" applyBorder="1" applyAlignment="1">
      <alignment vertical="center"/>
    </xf>
    <xf numFmtId="169" fontId="108" fillId="0" borderId="26" xfId="1206" applyNumberFormat="1" applyFont="1" applyFill="1" applyBorder="1" applyAlignment="1">
      <alignment vertical="center" wrapText="1"/>
    </xf>
    <xf numFmtId="3" fontId="97" fillId="0" borderId="107" xfId="0" applyNumberFormat="1" applyFont="1" applyFill="1" applyBorder="1" applyAlignment="1">
      <alignment vertical="center"/>
    </xf>
    <xf numFmtId="169" fontId="108" fillId="0" borderId="26" xfId="1206" applyNumberFormat="1" applyFont="1" applyFill="1" applyBorder="1" applyAlignment="1">
      <alignment horizontal="right" vertical="center" wrapText="1"/>
    </xf>
    <xf numFmtId="0" fontId="108" fillId="2" borderId="26" xfId="1497" applyFont="1" applyFill="1" applyBorder="1" applyAlignment="1">
      <alignment horizontal="left" vertical="center" wrapText="1"/>
    </xf>
    <xf numFmtId="0" fontId="19" fillId="66" borderId="26" xfId="1497" applyFont="1" applyFill="1" applyBorder="1" applyAlignment="1">
      <alignment horizontal="center" vertical="center" wrapText="1"/>
    </xf>
    <xf numFmtId="0" fontId="109" fillId="66" borderId="26" xfId="1497" applyFont="1" applyFill="1" applyBorder="1" applyAlignment="1">
      <alignment vertical="center" wrapText="1"/>
    </xf>
    <xf numFmtId="181" fontId="109" fillId="66" borderId="21" xfId="1269" applyNumberFormat="1" applyFont="1" applyFill="1" applyBorder="1" applyAlignment="1">
      <alignment vertical="center" wrapText="1"/>
    </xf>
    <xf numFmtId="169" fontId="109" fillId="66" borderId="26" xfId="1206" applyNumberFormat="1" applyFont="1" applyFill="1" applyBorder="1" applyAlignment="1">
      <alignment vertical="center" wrapText="1"/>
    </xf>
    <xf numFmtId="3" fontId="110" fillId="66" borderId="105" xfId="0" applyNumberFormat="1" applyFont="1" applyFill="1" applyBorder="1" applyAlignment="1">
      <alignment vertical="center"/>
    </xf>
    <xf numFmtId="169" fontId="108" fillId="2" borderId="30" xfId="1206" applyNumberFormat="1" applyFont="1" applyFill="1" applyBorder="1" applyAlignment="1">
      <alignment vertical="center" wrapText="1"/>
    </xf>
    <xf numFmtId="3" fontId="97" fillId="2" borderId="108" xfId="0" applyNumberFormat="1" applyFont="1" applyFill="1" applyBorder="1" applyAlignment="1">
      <alignment vertical="center"/>
    </xf>
    <xf numFmtId="0" fontId="19" fillId="66" borderId="51" xfId="1497" applyFont="1" applyFill="1" applyBorder="1" applyAlignment="1">
      <alignment horizontal="center" vertical="center" wrapText="1"/>
    </xf>
    <xf numFmtId="0" fontId="109" fillId="66" borderId="51" xfId="1497" applyFont="1" applyFill="1" applyBorder="1" applyAlignment="1">
      <alignment vertical="center" wrapText="1"/>
    </xf>
    <xf numFmtId="181" fontId="109" fillId="66" borderId="32" xfId="1269" applyNumberFormat="1" applyFont="1" applyFill="1" applyBorder="1" applyAlignment="1">
      <alignment vertical="center" wrapText="1"/>
    </xf>
    <xf numFmtId="169" fontId="109" fillId="66" borderId="51" xfId="1206" applyNumberFormat="1" applyFont="1" applyFill="1" applyBorder="1" applyAlignment="1">
      <alignment vertical="center" wrapText="1"/>
    </xf>
    <xf numFmtId="3" fontId="110" fillId="66" borderId="109" xfId="0" applyNumberFormat="1" applyFont="1" applyFill="1" applyBorder="1" applyAlignment="1">
      <alignment vertical="center"/>
    </xf>
    <xf numFmtId="0" fontId="111" fillId="0" borderId="0" xfId="1497" applyFont="1" applyFill="1" applyBorder="1" applyAlignment="1">
      <alignment vertical="center" wrapText="1"/>
    </xf>
    <xf numFmtId="3" fontId="107" fillId="0" borderId="0" xfId="1497" applyNumberFormat="1" applyFont="1" applyAlignment="1">
      <alignment vertical="center" wrapText="1"/>
    </xf>
    <xf numFmtId="0" fontId="4" fillId="0" borderId="0" xfId="1506"/>
    <xf numFmtId="0" fontId="95" fillId="0" borderId="0" xfId="1506" applyFont="1" applyAlignment="1">
      <alignment horizontal="right"/>
    </xf>
    <xf numFmtId="0" fontId="83" fillId="0" borderId="0" xfId="1506" applyFont="1" applyAlignment="1">
      <alignment horizontal="center" vertical="center" wrapText="1"/>
    </xf>
    <xf numFmtId="0" fontId="19" fillId="66" borderId="11" xfId="1506" applyFont="1" applyFill="1" applyBorder="1" applyAlignment="1">
      <alignment horizontal="center" vertical="center" wrapText="1"/>
    </xf>
    <xf numFmtId="0" fontId="19" fillId="66" borderId="41" xfId="1506" applyFont="1" applyFill="1" applyBorder="1" applyAlignment="1">
      <alignment horizontal="center" vertical="center" wrapText="1"/>
    </xf>
    <xf numFmtId="3" fontId="19" fillId="2" borderId="53" xfId="1506" applyNumberFormat="1" applyFont="1" applyFill="1" applyBorder="1" applyAlignment="1">
      <alignment horizontal="center" vertical="center" wrapText="1"/>
    </xf>
    <xf numFmtId="0" fontId="108" fillId="2" borderId="53" xfId="1506" applyFont="1" applyFill="1" applyBorder="1" applyAlignment="1">
      <alignment vertical="center" wrapText="1"/>
    </xf>
    <xf numFmtId="181" fontId="108" fillId="2" borderId="48" xfId="1269" applyNumberFormat="1" applyFont="1" applyFill="1" applyBorder="1" applyAlignment="1">
      <alignment vertical="center" wrapText="1"/>
    </xf>
    <xf numFmtId="181" fontId="108" fillId="2" borderId="2" xfId="1269" applyNumberFormat="1" applyFont="1" applyFill="1" applyBorder="1" applyAlignment="1">
      <alignment vertical="center" wrapText="1"/>
    </xf>
    <xf numFmtId="169" fontId="108" fillId="2" borderId="2" xfId="1206" applyNumberFormat="1" applyFont="1" applyFill="1" applyBorder="1" applyAlignment="1">
      <alignment vertical="center" wrapText="1"/>
    </xf>
    <xf numFmtId="3" fontId="108" fillId="2" borderId="2" xfId="1269" applyNumberFormat="1" applyFont="1" applyFill="1" applyBorder="1" applyAlignment="1">
      <alignment vertical="center" wrapText="1"/>
    </xf>
    <xf numFmtId="3" fontId="4" fillId="0" borderId="0" xfId="1506" applyNumberFormat="1"/>
    <xf numFmtId="3" fontId="19" fillId="2" borderId="26" xfId="1506" applyNumberFormat="1" applyFont="1" applyFill="1" applyBorder="1" applyAlignment="1">
      <alignment horizontal="center" vertical="center" wrapText="1"/>
    </xf>
    <xf numFmtId="0" fontId="108" fillId="2" borderId="26" xfId="1506" applyFont="1" applyFill="1" applyBorder="1" applyAlignment="1">
      <alignment vertical="center" wrapText="1"/>
    </xf>
    <xf numFmtId="181" fontId="108" fillId="2" borderId="21" xfId="1269" applyNumberFormat="1" applyFont="1" applyFill="1" applyBorder="1" applyAlignment="1">
      <alignment vertical="center" wrapText="1"/>
    </xf>
    <xf numFmtId="3" fontId="108" fillId="2" borderId="26" xfId="1269" applyNumberFormat="1" applyFont="1" applyFill="1" applyBorder="1" applyAlignment="1">
      <alignment vertical="center" wrapText="1"/>
    </xf>
    <xf numFmtId="49" fontId="19" fillId="0" borderId="26" xfId="1506" applyNumberFormat="1" applyFont="1" applyFill="1" applyBorder="1" applyAlignment="1">
      <alignment horizontal="center" vertical="center" wrapText="1"/>
    </xf>
    <xf numFmtId="0" fontId="108" fillId="0" borderId="26" xfId="1506" applyFont="1" applyFill="1" applyBorder="1" applyAlignment="1">
      <alignment horizontal="right" vertical="center" wrapText="1"/>
    </xf>
    <xf numFmtId="181" fontId="108" fillId="0" borderId="21" xfId="1269" applyNumberFormat="1" applyFont="1" applyFill="1" applyBorder="1" applyAlignment="1">
      <alignment horizontal="right" vertical="center" wrapText="1"/>
    </xf>
    <xf numFmtId="3" fontId="108" fillId="0" borderId="26" xfId="1269" applyNumberFormat="1" applyFont="1" applyFill="1" applyBorder="1" applyAlignment="1">
      <alignment vertical="center" wrapText="1"/>
    </xf>
    <xf numFmtId="0" fontId="101" fillId="2" borderId="26" xfId="1506" applyFont="1" applyFill="1" applyBorder="1" applyAlignment="1">
      <alignment vertical="center" wrapText="1"/>
    </xf>
    <xf numFmtId="0" fontId="19" fillId="66" borderId="26" xfId="1506" applyFont="1" applyFill="1" applyBorder="1" applyAlignment="1">
      <alignment horizontal="center" vertical="center" wrapText="1"/>
    </xf>
    <xf numFmtId="0" fontId="109" fillId="66" borderId="26" xfId="1506" applyFont="1" applyFill="1" applyBorder="1" applyAlignment="1">
      <alignment vertical="center" wrapText="1"/>
    </xf>
    <xf numFmtId="3" fontId="109" fillId="66" borderId="26" xfId="1269" applyNumberFormat="1" applyFont="1" applyFill="1" applyBorder="1" applyAlignment="1">
      <alignment vertical="center" wrapText="1"/>
    </xf>
    <xf numFmtId="0" fontId="19" fillId="66" borderId="51" xfId="1506" applyFont="1" applyFill="1" applyBorder="1" applyAlignment="1">
      <alignment horizontal="center" vertical="center" wrapText="1"/>
    </xf>
    <xf numFmtId="0" fontId="109" fillId="66" borderId="51" xfId="1506" applyFont="1" applyFill="1" applyBorder="1" applyAlignment="1">
      <alignment vertical="center" wrapText="1"/>
    </xf>
    <xf numFmtId="3" fontId="109" fillId="66" borderId="51" xfId="1269" applyNumberFormat="1" applyFont="1" applyFill="1" applyBorder="1" applyAlignment="1">
      <alignment vertical="center" wrapText="1"/>
    </xf>
    <xf numFmtId="0" fontId="4" fillId="0" borderId="0" xfId="1506" applyBorder="1"/>
    <xf numFmtId="0" fontId="84" fillId="0" borderId="0" xfId="903" applyFont="1"/>
    <xf numFmtId="0" fontId="19" fillId="0" borderId="34" xfId="903" applyFont="1" applyBorder="1" applyAlignment="1">
      <alignment horizontal="center" vertical="center" wrapText="1"/>
    </xf>
    <xf numFmtId="0" fontId="19" fillId="0" borderId="35" xfId="903" applyFont="1" applyBorder="1" applyAlignment="1">
      <alignment horizontal="center" vertical="center" wrapText="1"/>
    </xf>
    <xf numFmtId="0" fontId="19" fillId="0" borderId="58" xfId="903" applyFont="1" applyBorder="1" applyAlignment="1">
      <alignment horizontal="center" vertical="center" wrapText="1"/>
    </xf>
    <xf numFmtId="0" fontId="84" fillId="0" borderId="20" xfId="903" applyFont="1" applyFill="1" applyBorder="1" applyAlignment="1">
      <alignment vertical="center" wrapText="1"/>
    </xf>
    <xf numFmtId="3" fontId="84" fillId="0" borderId="17" xfId="903" applyNumberFormat="1" applyFont="1" applyFill="1" applyBorder="1" applyAlignment="1">
      <alignment horizontal="center" vertical="center" wrapText="1"/>
    </xf>
    <xf numFmtId="3" fontId="84" fillId="0" borderId="88" xfId="903" applyNumberFormat="1" applyFont="1" applyFill="1" applyBorder="1" applyAlignment="1">
      <alignment horizontal="center" vertical="center" wrapText="1"/>
    </xf>
    <xf numFmtId="3" fontId="84" fillId="0" borderId="93" xfId="903" applyNumberFormat="1" applyFont="1" applyFill="1" applyBorder="1" applyAlignment="1">
      <alignment horizontal="center" vertical="center" wrapText="1"/>
    </xf>
    <xf numFmtId="0" fontId="84" fillId="0" borderId="0" xfId="903" applyFont="1" applyFill="1"/>
    <xf numFmtId="3" fontId="84" fillId="0" borderId="0" xfId="903" applyNumberFormat="1" applyFont="1" applyFill="1"/>
    <xf numFmtId="0" fontId="84" fillId="0" borderId="26" xfId="903" applyFont="1" applyFill="1" applyBorder="1" applyAlignment="1">
      <alignment vertical="center" wrapText="1"/>
    </xf>
    <xf numFmtId="0" fontId="84" fillId="0" borderId="30" xfId="903" applyFont="1" applyFill="1" applyBorder="1" applyAlignment="1">
      <alignment vertical="center" wrapText="1"/>
    </xf>
    <xf numFmtId="0" fontId="19" fillId="0" borderId="53" xfId="903" applyFont="1" applyFill="1" applyBorder="1" applyAlignment="1">
      <alignment vertical="center" wrapText="1"/>
    </xf>
    <xf numFmtId="0" fontId="19" fillId="0" borderId="51" xfId="903" applyFont="1" applyBorder="1" applyAlignment="1">
      <alignment vertical="center" wrapText="1"/>
    </xf>
    <xf numFmtId="3" fontId="84" fillId="0" borderId="0" xfId="903" applyNumberFormat="1" applyFont="1"/>
    <xf numFmtId="14" fontId="84" fillId="0" borderId="0" xfId="903" applyNumberFormat="1" applyFont="1"/>
    <xf numFmtId="0" fontId="101" fillId="0" borderId="0" xfId="903" applyFont="1" applyAlignment="1">
      <alignment vertical="center" wrapText="1"/>
    </xf>
    <xf numFmtId="0" fontId="95" fillId="0" borderId="0" xfId="903" applyFont="1" applyAlignment="1">
      <alignment horizontal="center" vertical="center" wrapText="1"/>
    </xf>
    <xf numFmtId="0" fontId="95" fillId="70" borderId="114" xfId="903" applyFont="1" applyFill="1" applyBorder="1" applyAlignment="1">
      <alignment horizontal="center" vertical="center" wrapText="1"/>
    </xf>
    <xf numFmtId="0" fontId="95" fillId="70" borderId="115" xfId="903" applyFont="1" applyFill="1" applyBorder="1" applyAlignment="1">
      <alignment horizontal="center" vertical="center" wrapText="1"/>
    </xf>
    <xf numFmtId="0" fontId="95" fillId="70" borderId="116" xfId="903" applyFont="1" applyFill="1" applyBorder="1" applyAlignment="1">
      <alignment horizontal="center" vertical="center" wrapText="1"/>
    </xf>
    <xf numFmtId="49" fontId="101" fillId="0" borderId="117" xfId="903" applyNumberFormat="1" applyFont="1" applyBorder="1" applyAlignment="1">
      <alignment vertical="center" wrapText="1"/>
    </xf>
    <xf numFmtId="49" fontId="95" fillId="0" borderId="117" xfId="903" applyNumberFormat="1" applyFont="1" applyBorder="1"/>
    <xf numFmtId="188" fontId="95" fillId="0" borderId="118" xfId="903" applyNumberFormat="1" applyFont="1" applyBorder="1" applyAlignment="1">
      <alignment vertical="center" wrapText="1"/>
    </xf>
    <xf numFmtId="188" fontId="101" fillId="0" borderId="119" xfId="903" applyNumberFormat="1" applyFont="1" applyBorder="1" applyAlignment="1">
      <alignment vertical="center" wrapText="1"/>
    </xf>
    <xf numFmtId="188" fontId="101" fillId="0" borderId="120" xfId="903" applyNumberFormat="1" applyFont="1" applyBorder="1" applyAlignment="1">
      <alignment vertical="center" wrapText="1"/>
    </xf>
    <xf numFmtId="49" fontId="101" fillId="0" borderId="121" xfId="903" applyNumberFormat="1" applyFont="1" applyBorder="1" applyAlignment="1">
      <alignment vertical="center" wrapText="1"/>
    </xf>
    <xf numFmtId="49" fontId="95" fillId="0" borderId="121" xfId="903" applyNumberFormat="1" applyFont="1" applyBorder="1" applyAlignment="1">
      <alignment horizontal="left" vertical="center" wrapText="1"/>
    </xf>
    <xf numFmtId="188" fontId="101" fillId="0" borderId="111" xfId="903" applyNumberFormat="1" applyFont="1" applyBorder="1" applyAlignment="1">
      <alignment vertical="center" wrapText="1"/>
    </xf>
    <xf numFmtId="188" fontId="101" fillId="0" borderId="92" xfId="903" applyNumberFormat="1" applyFont="1" applyBorder="1" applyAlignment="1">
      <alignment vertical="center" wrapText="1"/>
    </xf>
    <xf numFmtId="188" fontId="101" fillId="0" borderId="112" xfId="903" applyNumberFormat="1" applyFont="1" applyBorder="1" applyAlignment="1">
      <alignment vertical="center" wrapText="1"/>
    </xf>
    <xf numFmtId="49" fontId="101" fillId="0" borderId="121" xfId="903" applyNumberFormat="1" applyFont="1" applyBorder="1" applyAlignment="1">
      <alignment horizontal="left" vertical="center" wrapText="1"/>
    </xf>
    <xf numFmtId="188" fontId="101" fillId="0" borderId="122" xfId="903" applyNumberFormat="1" applyFont="1" applyBorder="1" applyAlignment="1">
      <alignment vertical="center" wrapText="1"/>
    </xf>
    <xf numFmtId="188" fontId="101" fillId="0" borderId="24" xfId="903" applyNumberFormat="1" applyFont="1" applyBorder="1" applyAlignment="1">
      <alignment vertical="center" wrapText="1"/>
    </xf>
    <xf numFmtId="188" fontId="101" fillId="0" borderId="123" xfId="903" applyNumberFormat="1" applyFont="1" applyBorder="1" applyAlignment="1">
      <alignment vertical="center" wrapText="1"/>
    </xf>
    <xf numFmtId="188" fontId="101" fillId="0" borderId="0" xfId="903" applyNumberFormat="1" applyFont="1" applyAlignment="1">
      <alignment vertical="center" wrapText="1"/>
    </xf>
    <xf numFmtId="49" fontId="101" fillId="0" borderId="121" xfId="903" applyNumberFormat="1" applyFont="1" applyFill="1" applyBorder="1" applyAlignment="1">
      <alignment horizontal="left" vertical="center" wrapText="1"/>
    </xf>
    <xf numFmtId="49" fontId="84" fillId="0" borderId="121" xfId="903" applyNumberFormat="1" applyFont="1" applyFill="1" applyBorder="1" applyAlignment="1">
      <alignment vertical="center" wrapText="1"/>
    </xf>
    <xf numFmtId="49" fontId="84" fillId="0" borderId="121" xfId="903" applyNumberFormat="1" applyFont="1" applyFill="1" applyBorder="1" applyAlignment="1">
      <alignment horizontal="left" vertical="center" wrapText="1"/>
    </xf>
    <xf numFmtId="188" fontId="19" fillId="0" borderId="122" xfId="903" applyNumberFormat="1" applyFont="1" applyFill="1" applyBorder="1" applyAlignment="1">
      <alignment vertical="center" wrapText="1"/>
    </xf>
    <xf numFmtId="188" fontId="19" fillId="0" borderId="24" xfId="903" applyNumberFormat="1" applyFont="1" applyFill="1" applyBorder="1" applyAlignment="1">
      <alignment vertical="center" wrapText="1"/>
    </xf>
    <xf numFmtId="188" fontId="19" fillId="0" borderId="123" xfId="903" applyNumberFormat="1" applyFont="1" applyFill="1" applyBorder="1" applyAlignment="1">
      <alignment vertical="center" wrapText="1"/>
    </xf>
    <xf numFmtId="0" fontId="84" fillId="0" borderId="0" xfId="903" applyFont="1" applyFill="1" applyAlignment="1">
      <alignment vertical="center" wrapText="1"/>
    </xf>
    <xf numFmtId="188" fontId="95" fillId="0" borderId="124" xfId="903" applyNumberFormat="1" applyFont="1" applyBorder="1" applyAlignment="1">
      <alignment vertical="center" wrapText="1"/>
    </xf>
    <xf numFmtId="188" fontId="101" fillId="0" borderId="90" xfId="903" applyNumberFormat="1" applyFont="1" applyBorder="1" applyAlignment="1">
      <alignment vertical="center" wrapText="1"/>
    </xf>
    <xf numFmtId="188" fontId="101" fillId="0" borderId="125" xfId="903" applyNumberFormat="1" applyFont="1" applyBorder="1" applyAlignment="1">
      <alignment vertical="center" wrapText="1"/>
    </xf>
    <xf numFmtId="188" fontId="95" fillId="0" borderId="122" xfId="903" applyNumberFormat="1" applyFont="1" applyBorder="1" applyAlignment="1">
      <alignment vertical="center" wrapText="1"/>
    </xf>
    <xf numFmtId="188" fontId="95" fillId="0" borderId="24" xfId="903" applyNumberFormat="1" applyFont="1" applyBorder="1" applyAlignment="1">
      <alignment vertical="center" wrapText="1"/>
    </xf>
    <xf numFmtId="188" fontId="95" fillId="0" borderId="123" xfId="903" applyNumberFormat="1" applyFont="1" applyBorder="1" applyAlignment="1">
      <alignment vertical="center" wrapText="1"/>
    </xf>
    <xf numFmtId="49" fontId="101" fillId="70" borderId="121" xfId="903" applyNumberFormat="1" applyFont="1" applyFill="1" applyBorder="1" applyAlignment="1">
      <alignment vertical="center" wrapText="1"/>
    </xf>
    <xf numFmtId="49" fontId="95" fillId="70" borderId="121" xfId="903" applyNumberFormat="1" applyFont="1" applyFill="1" applyBorder="1" applyAlignment="1">
      <alignment horizontal="left" vertical="center" wrapText="1"/>
    </xf>
    <xf numFmtId="188" fontId="95" fillId="70" borderId="122" xfId="903" applyNumberFormat="1" applyFont="1" applyFill="1" applyBorder="1" applyAlignment="1">
      <alignment vertical="center" wrapText="1"/>
    </xf>
    <xf numFmtId="188" fontId="95" fillId="70" borderId="24" xfId="903" applyNumberFormat="1" applyFont="1" applyFill="1" applyBorder="1" applyAlignment="1">
      <alignment vertical="center" wrapText="1"/>
    </xf>
    <xf numFmtId="188" fontId="95" fillId="70" borderId="123" xfId="903" applyNumberFormat="1" applyFont="1" applyFill="1" applyBorder="1" applyAlignment="1">
      <alignment vertical="center" wrapText="1"/>
    </xf>
    <xf numFmtId="188" fontId="95" fillId="0" borderId="126" xfId="903" applyNumberFormat="1" applyFont="1" applyBorder="1" applyAlignment="1">
      <alignment vertical="center" wrapText="1"/>
    </xf>
    <xf numFmtId="188" fontId="101" fillId="0" borderId="95" xfId="903" applyNumberFormat="1" applyFont="1" applyBorder="1" applyAlignment="1">
      <alignment vertical="center" wrapText="1"/>
    </xf>
    <xf numFmtId="188" fontId="101" fillId="0" borderId="127" xfId="903" applyNumberFormat="1" applyFont="1" applyBorder="1" applyAlignment="1">
      <alignment vertical="center" wrapText="1"/>
    </xf>
    <xf numFmtId="189" fontId="95" fillId="0" borderId="122" xfId="903" applyNumberFormat="1" applyFont="1" applyBorder="1" applyAlignment="1">
      <alignment vertical="center" wrapText="1"/>
    </xf>
    <xf numFmtId="189" fontId="95" fillId="0" borderId="24" xfId="903" applyNumberFormat="1" applyFont="1" applyBorder="1" applyAlignment="1">
      <alignment vertical="center" wrapText="1"/>
    </xf>
    <xf numFmtId="189" fontId="95" fillId="0" borderId="123" xfId="903" applyNumberFormat="1" applyFont="1" applyBorder="1" applyAlignment="1">
      <alignment vertical="center" wrapText="1"/>
    </xf>
    <xf numFmtId="49" fontId="95" fillId="70" borderId="128" xfId="903" applyNumberFormat="1" applyFont="1" applyFill="1" applyBorder="1" applyAlignment="1">
      <alignment horizontal="left" vertical="center" wrapText="1"/>
    </xf>
    <xf numFmtId="188" fontId="95" fillId="70" borderId="129" xfId="903" applyNumberFormat="1" applyFont="1" applyFill="1" applyBorder="1" applyAlignment="1">
      <alignment vertical="center" wrapText="1"/>
    </xf>
    <xf numFmtId="188" fontId="95" fillId="70" borderId="130" xfId="903" applyNumberFormat="1" applyFont="1" applyFill="1" applyBorder="1" applyAlignment="1">
      <alignment vertical="center" wrapText="1"/>
    </xf>
    <xf numFmtId="188" fontId="95" fillId="70" borderId="131" xfId="903" applyNumberFormat="1" applyFont="1" applyFill="1" applyBorder="1" applyAlignment="1">
      <alignment vertical="center" wrapText="1"/>
    </xf>
    <xf numFmtId="49" fontId="101" fillId="70" borderId="113" xfId="903" applyNumberFormat="1" applyFont="1" applyFill="1" applyBorder="1" applyAlignment="1">
      <alignment vertical="center" wrapText="1"/>
    </xf>
    <xf numFmtId="49" fontId="95" fillId="70" borderId="132" xfId="903" applyNumberFormat="1" applyFont="1" applyFill="1" applyBorder="1" applyAlignment="1">
      <alignment horizontal="left" vertical="center" wrapText="1"/>
    </xf>
    <xf numFmtId="188" fontId="95" fillId="70" borderId="136" xfId="903" applyNumberFormat="1" applyFont="1" applyFill="1" applyBorder="1" applyAlignment="1">
      <alignment vertical="center" wrapText="1"/>
    </xf>
    <xf numFmtId="188" fontId="95" fillId="70" borderId="130" xfId="903" quotePrefix="1" applyNumberFormat="1" applyFont="1" applyFill="1" applyBorder="1" applyAlignment="1">
      <alignment horizontal="right" vertical="center" wrapText="1"/>
    </xf>
    <xf numFmtId="0" fontId="107" fillId="0" borderId="0" xfId="916" applyFont="1" applyAlignment="1">
      <alignment vertical="center" wrapText="1"/>
    </xf>
    <xf numFmtId="0" fontId="107" fillId="0" borderId="0" xfId="916" applyFont="1" applyAlignment="1">
      <alignment wrapText="1"/>
    </xf>
    <xf numFmtId="0" fontId="83" fillId="0" borderId="0" xfId="916" applyFont="1" applyAlignment="1">
      <alignment horizontal="center" vertical="center" wrapText="1"/>
    </xf>
    <xf numFmtId="0" fontId="19" fillId="0" borderId="39" xfId="897" applyFont="1" applyFill="1" applyBorder="1" applyAlignment="1">
      <alignment horizontal="center" vertical="center" wrapText="1"/>
    </xf>
    <xf numFmtId="0" fontId="19" fillId="0" borderId="40" xfId="897" applyFont="1" applyFill="1" applyBorder="1" applyAlignment="1">
      <alignment horizontal="center" vertical="center" wrapText="1"/>
    </xf>
    <xf numFmtId="0" fontId="19" fillId="0" borderId="104" xfId="897" applyFont="1" applyFill="1" applyBorder="1" applyAlignment="1">
      <alignment horizontal="center" vertical="center" wrapText="1"/>
    </xf>
    <xf numFmtId="0" fontId="86" fillId="0" borderId="55" xfId="897" applyFont="1" applyFill="1" applyBorder="1" applyAlignment="1">
      <alignment horizontal="center" vertical="center" wrapText="1"/>
    </xf>
    <xf numFmtId="0" fontId="112" fillId="0" borderId="10" xfId="897" applyFont="1" applyFill="1" applyBorder="1" applyAlignment="1">
      <alignment vertical="center" wrapText="1"/>
    </xf>
    <xf numFmtId="0" fontId="112" fillId="0" borderId="31" xfId="897" applyFont="1" applyFill="1" applyBorder="1" applyAlignment="1">
      <alignment vertical="center" wrapText="1"/>
    </xf>
    <xf numFmtId="3" fontId="84" fillId="0" borderId="10" xfId="897" applyNumberFormat="1" applyFont="1" applyBorder="1" applyAlignment="1">
      <alignment horizontal="center" vertical="center" wrapText="1"/>
    </xf>
    <xf numFmtId="3" fontId="84" fillId="0" borderId="15" xfId="897" applyNumberFormat="1" applyFont="1" applyBorder="1" applyAlignment="1">
      <alignment horizontal="center" vertical="center" wrapText="1"/>
    </xf>
    <xf numFmtId="3" fontId="84" fillId="0" borderId="12" xfId="897" applyNumberFormat="1" applyFont="1" applyBorder="1" applyAlignment="1">
      <alignment horizontal="center" vertical="center" wrapText="1"/>
    </xf>
    <xf numFmtId="3" fontId="86" fillId="0" borderId="13" xfId="897" applyNumberFormat="1" applyFont="1" applyBorder="1" applyAlignment="1">
      <alignment horizontal="center" vertical="center" wrapText="1"/>
    </xf>
    <xf numFmtId="49" fontId="101" fillId="0" borderId="23" xfId="897" applyNumberFormat="1" applyFont="1" applyFill="1" applyBorder="1" applyAlignment="1">
      <alignment horizontal="center" vertical="center" wrapText="1"/>
    </xf>
    <xf numFmtId="0" fontId="101" fillId="0" borderId="46" xfId="897" applyFont="1" applyFill="1" applyBorder="1" applyAlignment="1">
      <alignment vertical="center" wrapText="1"/>
    </xf>
    <xf numFmtId="3" fontId="84" fillId="0" borderId="17" xfId="897" applyNumberFormat="1" applyFont="1" applyBorder="1" applyAlignment="1">
      <alignment horizontal="center" vertical="center" wrapText="1"/>
    </xf>
    <xf numFmtId="3" fontId="84" fillId="0" borderId="18" xfId="897" applyNumberFormat="1" applyFont="1" applyBorder="1" applyAlignment="1">
      <alignment horizontal="center" vertical="center" wrapText="1"/>
    </xf>
    <xf numFmtId="3" fontId="84" fillId="0" borderId="19" xfId="897" applyNumberFormat="1" applyFont="1" applyBorder="1" applyAlignment="1">
      <alignment horizontal="center" vertical="center" wrapText="1"/>
    </xf>
    <xf numFmtId="3" fontId="86" fillId="0" borderId="20" xfId="897" applyNumberFormat="1" applyFont="1" applyBorder="1" applyAlignment="1">
      <alignment horizontal="center" vertical="center" wrapText="1"/>
    </xf>
    <xf numFmtId="3" fontId="84" fillId="0" borderId="23" xfId="897" applyNumberFormat="1" applyFont="1" applyBorder="1" applyAlignment="1">
      <alignment horizontal="center" vertical="center" wrapText="1"/>
    </xf>
    <xf numFmtId="3" fontId="84" fillId="0" borderId="24" xfId="897" applyNumberFormat="1" applyFont="1" applyBorder="1" applyAlignment="1">
      <alignment horizontal="center" vertical="center" wrapText="1"/>
    </xf>
    <xf numFmtId="3" fontId="84" fillId="0" borderId="25" xfId="897" applyNumberFormat="1" applyFont="1" applyBorder="1" applyAlignment="1">
      <alignment horizontal="center" vertical="center" wrapText="1"/>
    </xf>
    <xf numFmtId="49" fontId="101" fillId="0" borderId="34" xfId="897" applyNumberFormat="1" applyFont="1" applyFill="1" applyBorder="1" applyAlignment="1">
      <alignment horizontal="center" vertical="center" wrapText="1"/>
    </xf>
    <xf numFmtId="0" fontId="101" fillId="0" borderId="58" xfId="897" applyFont="1" applyFill="1" applyBorder="1" applyAlignment="1">
      <alignment vertical="center" wrapText="1"/>
    </xf>
    <xf numFmtId="3" fontId="84" fillId="0" borderId="34" xfId="897" applyNumberFormat="1" applyFont="1" applyBorder="1" applyAlignment="1">
      <alignment horizontal="center" vertical="center" wrapText="1"/>
    </xf>
    <xf numFmtId="3" fontId="84" fillId="0" borderId="35" xfId="897" applyNumberFormat="1" applyFont="1" applyBorder="1" applyAlignment="1">
      <alignment horizontal="center" vertical="center" wrapText="1"/>
    </xf>
    <xf numFmtId="3" fontId="84" fillId="0" borderId="59" xfId="897" applyNumberFormat="1" applyFont="1" applyBorder="1" applyAlignment="1">
      <alignment horizontal="center" vertical="center" wrapText="1"/>
    </xf>
    <xf numFmtId="3" fontId="86" fillId="0" borderId="51" xfId="897" applyNumberFormat="1" applyFont="1" applyBorder="1" applyAlignment="1">
      <alignment horizontal="center" vertical="center" wrapText="1"/>
    </xf>
    <xf numFmtId="0" fontId="19" fillId="0" borderId="0" xfId="916" applyFont="1" applyAlignment="1">
      <alignment vertical="center" wrapText="1"/>
    </xf>
    <xf numFmtId="0" fontId="84" fillId="0" borderId="0" xfId="916" applyFont="1" applyAlignment="1">
      <alignment vertical="center" wrapText="1"/>
    </xf>
    <xf numFmtId="0" fontId="19" fillId="0" borderId="5" xfId="916" applyFont="1" applyFill="1" applyBorder="1" applyAlignment="1">
      <alignment horizontal="center" vertical="center" wrapText="1"/>
    </xf>
    <xf numFmtId="0" fontId="19" fillId="0" borderId="15" xfId="916" applyFont="1" applyFill="1" applyBorder="1" applyAlignment="1">
      <alignment horizontal="center" vertical="center" wrapText="1"/>
    </xf>
    <xf numFmtId="0" fontId="19" fillId="0" borderId="7" xfId="916" applyFont="1" applyFill="1" applyBorder="1" applyAlignment="1">
      <alignment horizontal="center" vertical="center" wrapText="1"/>
    </xf>
    <xf numFmtId="0" fontId="19" fillId="0" borderId="13" xfId="916" applyFont="1" applyFill="1" applyBorder="1" applyAlignment="1">
      <alignment horizontal="center" vertical="center" wrapText="1"/>
    </xf>
    <xf numFmtId="0" fontId="19" fillId="65" borderId="48" xfId="916" applyFont="1" applyFill="1" applyBorder="1" applyAlignment="1">
      <alignment horizontal="center" vertical="center" wrapText="1"/>
    </xf>
    <xf numFmtId="0" fontId="19" fillId="65" borderId="48" xfId="916" applyFont="1" applyFill="1" applyBorder="1" applyAlignment="1">
      <alignment horizontal="left" vertical="center" wrapText="1"/>
    </xf>
    <xf numFmtId="0" fontId="19" fillId="65" borderId="48" xfId="916" applyFont="1" applyFill="1" applyBorder="1" applyAlignment="1">
      <alignment vertical="center" wrapText="1"/>
    </xf>
    <xf numFmtId="0" fontId="19" fillId="65" borderId="49" xfId="916" applyFont="1" applyFill="1" applyBorder="1" applyAlignment="1">
      <alignment vertical="center" wrapText="1"/>
    </xf>
    <xf numFmtId="0" fontId="19" fillId="65" borderId="50" xfId="916" applyFont="1" applyFill="1" applyBorder="1" applyAlignment="1">
      <alignment vertical="center" wrapText="1"/>
    </xf>
    <xf numFmtId="0" fontId="84" fillId="0" borderId="21" xfId="916" applyFont="1" applyBorder="1" applyAlignment="1">
      <alignment horizontal="center" vertical="center" wrapText="1"/>
    </xf>
    <xf numFmtId="0" fontId="84" fillId="0" borderId="21" xfId="916" applyFont="1" applyBorder="1" applyAlignment="1">
      <alignment vertical="center" wrapText="1"/>
    </xf>
    <xf numFmtId="3" fontId="84" fillId="0" borderId="21" xfId="916" applyNumberFormat="1" applyFont="1" applyBorder="1" applyAlignment="1">
      <alignment horizontal="center" vertical="center" wrapText="1"/>
    </xf>
    <xf numFmtId="3" fontId="84" fillId="0" borderId="24" xfId="916" applyNumberFormat="1" applyFont="1" applyBorder="1" applyAlignment="1">
      <alignment horizontal="center" vertical="center" wrapText="1"/>
    </xf>
    <xf numFmtId="3" fontId="84" fillId="0" borderId="22" xfId="916" applyNumberFormat="1" applyFont="1" applyBorder="1" applyAlignment="1">
      <alignment horizontal="center" vertical="center" wrapText="1"/>
    </xf>
    <xf numFmtId="3" fontId="19" fillId="0" borderId="26" xfId="916" applyNumberFormat="1" applyFont="1" applyBorder="1" applyAlignment="1">
      <alignment horizontal="center" vertical="center" wrapText="1"/>
    </xf>
    <xf numFmtId="169" fontId="84" fillId="0" borderId="0" xfId="1297" applyNumberFormat="1" applyFont="1" applyAlignment="1">
      <alignment vertical="center" wrapText="1"/>
    </xf>
    <xf numFmtId="0" fontId="19" fillId="0" borderId="21" xfId="916" applyFont="1" applyBorder="1" applyAlignment="1">
      <alignment horizontal="center" vertical="center" wrapText="1"/>
    </xf>
    <xf numFmtId="0" fontId="19" fillId="0" borderId="21" xfId="916" applyFont="1" applyBorder="1" applyAlignment="1">
      <alignment vertical="center" wrapText="1"/>
    </xf>
    <xf numFmtId="3" fontId="19" fillId="0" borderId="21" xfId="916" applyNumberFormat="1" applyFont="1" applyBorder="1" applyAlignment="1">
      <alignment horizontal="center" vertical="center" wrapText="1"/>
    </xf>
    <xf numFmtId="3" fontId="19" fillId="0" borderId="24" xfId="916" applyNumberFormat="1" applyFont="1" applyBorder="1" applyAlignment="1">
      <alignment horizontal="center" vertical="center" wrapText="1"/>
    </xf>
    <xf numFmtId="3" fontId="19" fillId="0" borderId="22" xfId="916" applyNumberFormat="1" applyFont="1" applyBorder="1" applyAlignment="1">
      <alignment horizontal="center" vertical="center" wrapText="1"/>
    </xf>
    <xf numFmtId="0" fontId="19" fillId="65" borderId="21" xfId="916" applyFont="1" applyFill="1" applyBorder="1" applyAlignment="1">
      <alignment horizontal="center" vertical="center" wrapText="1"/>
    </xf>
    <xf numFmtId="0" fontId="19" fillId="65" borderId="21" xfId="916" applyFont="1" applyFill="1" applyBorder="1" applyAlignment="1">
      <alignment horizontal="left" vertical="center" wrapText="1"/>
    </xf>
    <xf numFmtId="3" fontId="19" fillId="65" borderId="21" xfId="916" applyNumberFormat="1" applyFont="1" applyFill="1" applyBorder="1" applyAlignment="1">
      <alignment vertical="center" wrapText="1"/>
    </xf>
    <xf numFmtId="3" fontId="19" fillId="65" borderId="90" xfId="916" applyNumberFormat="1" applyFont="1" applyFill="1" applyBorder="1" applyAlignment="1">
      <alignment vertical="center" wrapText="1"/>
    </xf>
    <xf numFmtId="3" fontId="19" fillId="65" borderId="22" xfId="916" applyNumberFormat="1" applyFont="1" applyFill="1" applyBorder="1" applyAlignment="1">
      <alignment vertical="center" wrapText="1"/>
    </xf>
    <xf numFmtId="0" fontId="84" fillId="0" borderId="26" xfId="916" applyFont="1" applyBorder="1" applyAlignment="1">
      <alignment vertical="center" wrapText="1"/>
    </xf>
    <xf numFmtId="0" fontId="19" fillId="0" borderId="26" xfId="916" applyFont="1" applyBorder="1" applyAlignment="1">
      <alignment vertical="center" wrapText="1"/>
    </xf>
    <xf numFmtId="3" fontId="19" fillId="0" borderId="90" xfId="916" applyNumberFormat="1" applyFont="1" applyBorder="1" applyAlignment="1">
      <alignment horizontal="center" vertical="center" wrapText="1"/>
    </xf>
    <xf numFmtId="0" fontId="14" fillId="0" borderId="21" xfId="916" applyFont="1" applyBorder="1" applyAlignment="1">
      <alignment horizontal="center" vertical="center" wrapText="1"/>
    </xf>
    <xf numFmtId="0" fontId="14" fillId="0" borderId="26" xfId="916" applyFont="1" applyBorder="1" applyAlignment="1">
      <alignment vertical="center" wrapText="1"/>
    </xf>
    <xf numFmtId="3" fontId="14" fillId="0" borderId="21" xfId="916" applyNumberFormat="1" applyFont="1" applyBorder="1" applyAlignment="1">
      <alignment horizontal="center" vertical="center" wrapText="1"/>
    </xf>
    <xf numFmtId="3" fontId="14" fillId="0" borderId="24" xfId="916" applyNumberFormat="1" applyFont="1" applyBorder="1" applyAlignment="1">
      <alignment horizontal="center" vertical="center" wrapText="1"/>
    </xf>
    <xf numFmtId="3" fontId="14" fillId="0" borderId="22" xfId="916" applyNumberFormat="1" applyFont="1" applyBorder="1" applyAlignment="1">
      <alignment horizontal="center" vertical="center" wrapText="1"/>
    </xf>
    <xf numFmtId="0" fontId="19" fillId="65" borderId="26" xfId="916" applyFont="1" applyFill="1" applyBorder="1" applyAlignment="1">
      <alignment horizontal="left" vertical="center" wrapText="1"/>
    </xf>
    <xf numFmtId="3" fontId="19" fillId="65" borderId="21" xfId="916" applyNumberFormat="1" applyFont="1" applyFill="1" applyBorder="1" applyAlignment="1">
      <alignment horizontal="center" vertical="center" wrapText="1"/>
    </xf>
    <xf numFmtId="3" fontId="19" fillId="65" borderId="24" xfId="916" applyNumberFormat="1" applyFont="1" applyFill="1" applyBorder="1" applyAlignment="1">
      <alignment horizontal="center" vertical="center" wrapText="1"/>
    </xf>
    <xf numFmtId="3" fontId="19" fillId="65" borderId="22" xfId="916" applyNumberFormat="1" applyFont="1" applyFill="1" applyBorder="1" applyAlignment="1">
      <alignment horizontal="center" vertical="center" wrapText="1"/>
    </xf>
    <xf numFmtId="3" fontId="19" fillId="66" borderId="26" xfId="916" applyNumberFormat="1" applyFont="1" applyFill="1" applyBorder="1" applyAlignment="1">
      <alignment horizontal="center" vertical="center" wrapText="1"/>
    </xf>
    <xf numFmtId="3" fontId="84" fillId="0" borderId="90" xfId="916" applyNumberFormat="1" applyFont="1" applyBorder="1" applyAlignment="1">
      <alignment horizontal="center" vertical="center" wrapText="1"/>
    </xf>
    <xf numFmtId="3" fontId="84" fillId="0" borderId="0" xfId="916" applyNumberFormat="1" applyFont="1" applyAlignment="1">
      <alignment vertical="center" wrapText="1"/>
    </xf>
    <xf numFmtId="0" fontId="19" fillId="65" borderId="32" xfId="916" applyFont="1" applyFill="1" applyBorder="1" applyAlignment="1">
      <alignment horizontal="center" vertical="center" wrapText="1"/>
    </xf>
    <xf numFmtId="0" fontId="19" fillId="65" borderId="51" xfId="916" applyFont="1" applyFill="1" applyBorder="1" applyAlignment="1">
      <alignment vertical="center" wrapText="1"/>
    </xf>
    <xf numFmtId="3" fontId="19" fillId="65" borderId="32" xfId="1099" applyNumberFormat="1" applyFont="1" applyFill="1" applyBorder="1" applyAlignment="1">
      <alignment horizontal="center" vertical="center" wrapText="1"/>
    </xf>
    <xf numFmtId="3" fontId="19" fillId="65" borderId="35" xfId="1099" applyNumberFormat="1" applyFont="1" applyFill="1" applyBorder="1" applyAlignment="1">
      <alignment horizontal="center" vertical="center" wrapText="1"/>
    </xf>
    <xf numFmtId="3" fontId="19" fillId="65" borderId="33" xfId="1099" applyNumberFormat="1" applyFont="1" applyFill="1" applyBorder="1" applyAlignment="1">
      <alignment horizontal="center" vertical="center" wrapText="1"/>
    </xf>
    <xf numFmtId="3" fontId="19" fillId="65" borderId="51" xfId="1099" applyNumberFormat="1" applyFont="1" applyFill="1" applyBorder="1" applyAlignment="1">
      <alignment horizontal="center" vertical="center" wrapText="1"/>
    </xf>
    <xf numFmtId="0" fontId="19" fillId="65" borderId="5" xfId="916" applyFont="1" applyFill="1" applyBorder="1" applyAlignment="1">
      <alignment horizontal="center" vertical="center" wrapText="1"/>
    </xf>
    <xf numFmtId="0" fontId="19" fillId="65" borderId="13" xfId="916" applyFont="1" applyFill="1" applyBorder="1" applyAlignment="1">
      <alignment vertical="center" wrapText="1"/>
    </xf>
    <xf numFmtId="169" fontId="19" fillId="65" borderId="5" xfId="1099" applyNumberFormat="1" applyFont="1" applyFill="1" applyBorder="1" applyAlignment="1">
      <alignment horizontal="center" vertical="center" wrapText="1"/>
    </xf>
    <xf numFmtId="169" fontId="19" fillId="65" borderId="15" xfId="1099" applyNumberFormat="1" applyFont="1" applyFill="1" applyBorder="1" applyAlignment="1">
      <alignment horizontal="center" vertical="center" wrapText="1"/>
    </xf>
    <xf numFmtId="169" fontId="19" fillId="65" borderId="6" xfId="1099" applyNumberFormat="1" applyFont="1" applyFill="1" applyBorder="1" applyAlignment="1">
      <alignment horizontal="center" vertical="center" wrapText="1"/>
    </xf>
    <xf numFmtId="169" fontId="19" fillId="65" borderId="13" xfId="1099" applyNumberFormat="1" applyFont="1" applyFill="1" applyBorder="1" applyAlignment="1">
      <alignment horizontal="center" vertical="center" wrapText="1"/>
    </xf>
    <xf numFmtId="0" fontId="84" fillId="0" borderId="3" xfId="916" applyFont="1" applyBorder="1" applyAlignment="1">
      <alignment vertical="center" wrapText="1"/>
    </xf>
    <xf numFmtId="167" fontId="84" fillId="0" borderId="0" xfId="1505" applyFont="1" applyAlignment="1">
      <alignment vertical="center" wrapText="1"/>
    </xf>
    <xf numFmtId="1" fontId="84" fillId="0" borderId="0" xfId="916" applyNumberFormat="1" applyFont="1" applyAlignment="1">
      <alignment horizontal="center" vertical="center" wrapText="1"/>
    </xf>
    <xf numFmtId="0" fontId="101" fillId="0" borderId="0" xfId="1515" applyFont="1"/>
    <xf numFmtId="0" fontId="101" fillId="0" borderId="0" xfId="1515" applyFont="1" applyFill="1"/>
    <xf numFmtId="169" fontId="101" fillId="0" borderId="0" xfId="1217" applyNumberFormat="1" applyFont="1"/>
    <xf numFmtId="0" fontId="101" fillId="0" borderId="0" xfId="1515" applyFont="1" applyBorder="1"/>
    <xf numFmtId="0" fontId="19" fillId="0" borderId="5" xfId="48" applyFont="1" applyBorder="1" applyAlignment="1">
      <alignment horizontal="center" vertical="center" wrapText="1"/>
    </xf>
    <xf numFmtId="0" fontId="19" fillId="0" borderId="5" xfId="48" applyFont="1" applyBorder="1" applyAlignment="1">
      <alignment vertical="center" wrapText="1"/>
    </xf>
    <xf numFmtId="0" fontId="14" fillId="0" borderId="50" xfId="48" applyFont="1" applyBorder="1" applyAlignment="1">
      <alignment vertical="center"/>
    </xf>
    <xf numFmtId="169" fontId="84" fillId="0" borderId="18" xfId="1516" applyNumberFormat="1" applyFont="1" applyFill="1" applyBorder="1" applyAlignment="1">
      <alignment horizontal="center" vertical="center"/>
    </xf>
    <xf numFmtId="169" fontId="84" fillId="0" borderId="88" xfId="1516" applyNumberFormat="1" applyFont="1" applyFill="1" applyBorder="1" applyAlignment="1">
      <alignment horizontal="center" vertical="center"/>
    </xf>
    <xf numFmtId="169" fontId="84" fillId="0" borderId="92" xfId="1516" quotePrefix="1" applyNumberFormat="1" applyFont="1" applyFill="1" applyBorder="1" applyAlignment="1">
      <alignment horizontal="center" vertical="center"/>
    </xf>
    <xf numFmtId="169" fontId="84" fillId="0" borderId="23" xfId="1516" applyNumberFormat="1" applyFont="1" applyFill="1" applyBorder="1" applyAlignment="1">
      <alignment horizontal="center" vertical="center"/>
    </xf>
    <xf numFmtId="169" fontId="84" fillId="0" borderId="42" xfId="1516" applyNumberFormat="1" applyFont="1" applyFill="1" applyBorder="1" applyAlignment="1">
      <alignment horizontal="center" vertical="center"/>
    </xf>
    <xf numFmtId="169" fontId="84" fillId="0" borderId="52" xfId="1516" applyNumberFormat="1" applyFont="1" applyFill="1" applyBorder="1" applyAlignment="1">
      <alignment horizontal="center" vertical="center"/>
    </xf>
    <xf numFmtId="0" fontId="14" fillId="0" borderId="93" xfId="48" applyFont="1" applyBorder="1" applyAlignment="1">
      <alignment vertical="center"/>
    </xf>
    <xf numFmtId="169" fontId="84" fillId="0" borderId="90" xfId="1516" applyNumberFormat="1" applyFont="1" applyFill="1" applyBorder="1" applyAlignment="1">
      <alignment horizontal="center" vertical="center"/>
    </xf>
    <xf numFmtId="0" fontId="14" fillId="0" borderId="37" xfId="48" applyFont="1" applyFill="1" applyBorder="1" applyAlignment="1">
      <alignment vertical="center" wrapText="1"/>
    </xf>
    <xf numFmtId="0" fontId="14" fillId="0" borderId="22" xfId="48" applyFont="1" applyFill="1" applyBorder="1" applyAlignment="1">
      <alignment vertical="center"/>
    </xf>
    <xf numFmtId="169" fontId="101" fillId="0" borderId="21" xfId="1217" applyNumberFormat="1" applyFont="1" applyBorder="1" applyAlignment="1">
      <alignment horizontal="center"/>
    </xf>
    <xf numFmtId="169" fontId="101" fillId="0" borderId="24" xfId="1217" applyNumberFormat="1" applyFont="1" applyBorder="1" applyAlignment="1">
      <alignment horizontal="center"/>
    </xf>
    <xf numFmtId="169" fontId="101" fillId="0" borderId="90" xfId="1217" applyNumberFormat="1" applyFont="1" applyBorder="1" applyAlignment="1">
      <alignment horizontal="center"/>
    </xf>
    <xf numFmtId="0" fontId="14" fillId="0" borderId="37" xfId="48" applyFont="1" applyFill="1" applyBorder="1" applyAlignment="1">
      <alignment vertical="center"/>
    </xf>
    <xf numFmtId="0" fontId="14" fillId="0" borderId="22" xfId="48" applyFont="1" applyFill="1" applyBorder="1" applyAlignment="1">
      <alignment vertical="center" wrapText="1"/>
    </xf>
    <xf numFmtId="0" fontId="14" fillId="0" borderId="93" xfId="48" applyFont="1" applyFill="1" applyBorder="1" applyAlignment="1">
      <alignment vertical="center"/>
    </xf>
    <xf numFmtId="0" fontId="14" fillId="0" borderId="33" xfId="48" applyFont="1" applyFill="1" applyBorder="1" applyAlignment="1">
      <alignment vertical="center"/>
    </xf>
    <xf numFmtId="169" fontId="84" fillId="0" borderId="56" xfId="1516" applyNumberFormat="1" applyFont="1" applyFill="1" applyBorder="1" applyAlignment="1">
      <alignment horizontal="center" vertical="center"/>
    </xf>
    <xf numFmtId="169" fontId="84" fillId="0" borderId="91" xfId="1516" applyNumberFormat="1" applyFont="1" applyFill="1" applyBorder="1" applyAlignment="1">
      <alignment horizontal="center" vertical="center"/>
    </xf>
    <xf numFmtId="169" fontId="84" fillId="0" borderId="34" xfId="1516" applyNumberFormat="1" applyFont="1" applyFill="1" applyBorder="1" applyAlignment="1">
      <alignment horizontal="center" vertical="center"/>
    </xf>
    <xf numFmtId="0" fontId="84" fillId="0" borderId="0" xfId="48" applyFont="1" applyFill="1" applyBorder="1" applyAlignment="1">
      <alignment vertical="center" wrapText="1"/>
    </xf>
    <xf numFmtId="169" fontId="84" fillId="0" borderId="0" xfId="1516" applyNumberFormat="1" applyFont="1" applyFill="1" applyBorder="1" applyAlignment="1">
      <alignment horizontal="center" vertical="center"/>
    </xf>
    <xf numFmtId="169" fontId="84" fillId="0" borderId="0" xfId="1516" applyNumberFormat="1" applyFont="1" applyBorder="1" applyAlignment="1">
      <alignment horizontal="center" vertical="center"/>
    </xf>
    <xf numFmtId="0" fontId="102" fillId="0" borderId="0" xfId="48" applyFont="1"/>
    <xf numFmtId="0" fontId="14" fillId="0" borderId="0" xfId="1449" applyFont="1" applyAlignment="1"/>
    <xf numFmtId="0" fontId="103" fillId="0" borderId="0" xfId="916" applyFont="1"/>
    <xf numFmtId="0" fontId="102" fillId="0" borderId="0" xfId="48" applyFont="1" applyFill="1" applyAlignment="1">
      <alignment wrapText="1"/>
    </xf>
    <xf numFmtId="0" fontId="21" fillId="3" borderId="43" xfId="916" applyFont="1" applyFill="1" applyBorder="1" applyAlignment="1">
      <alignment horizontal="center" vertical="center" wrapText="1"/>
    </xf>
    <xf numFmtId="0" fontId="21" fillId="3" borderId="44" xfId="916" applyFont="1" applyFill="1" applyBorder="1" applyAlignment="1">
      <alignment horizontal="center" vertical="center" wrapText="1"/>
    </xf>
    <xf numFmtId="0" fontId="21" fillId="3" borderId="45" xfId="916" applyFont="1" applyFill="1" applyBorder="1" applyAlignment="1">
      <alignment horizontal="center" vertical="center" wrapText="1"/>
    </xf>
    <xf numFmtId="0" fontId="102" fillId="0" borderId="34" xfId="48" applyFont="1" applyBorder="1" applyAlignment="1">
      <alignment horizontal="center" vertical="center" wrapText="1"/>
    </xf>
    <xf numFmtId="0" fontId="102" fillId="0" borderId="35" xfId="48" applyFont="1" applyBorder="1" applyAlignment="1">
      <alignment horizontal="center" vertical="center" wrapText="1"/>
    </xf>
    <xf numFmtId="0" fontId="102" fillId="0" borderId="58" xfId="48" applyFont="1" applyBorder="1" applyAlignment="1">
      <alignment horizontal="center" vertical="center" wrapText="1"/>
    </xf>
    <xf numFmtId="0" fontId="102" fillId="0" borderId="0" xfId="48" applyFont="1" applyBorder="1" applyAlignment="1">
      <alignment horizontal="left" vertical="center" wrapText="1"/>
    </xf>
    <xf numFmtId="0" fontId="102" fillId="0" borderId="0" xfId="48" applyFont="1" applyBorder="1" applyAlignment="1">
      <alignment wrapText="1"/>
    </xf>
    <xf numFmtId="0" fontId="13" fillId="0" borderId="0" xfId="1" applyFont="1" applyBorder="1" applyAlignment="1">
      <alignment horizontal="right"/>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9" xfId="1" applyFont="1" applyFill="1" applyBorder="1" applyAlignment="1">
      <alignment horizontal="center" vertical="center" wrapText="1"/>
    </xf>
    <xf numFmtId="49" fontId="14" fillId="2" borderId="5" xfId="1" applyNumberFormat="1" applyFont="1" applyFill="1" applyBorder="1" applyAlignment="1">
      <alignment horizontal="center" wrapText="1"/>
    </xf>
    <xf numFmtId="49" fontId="14" fillId="2" borderId="6" xfId="1" applyNumberFormat="1" applyFont="1" applyFill="1" applyBorder="1" applyAlignment="1">
      <alignment horizontal="center" wrapText="1"/>
    </xf>
    <xf numFmtId="49" fontId="14" fillId="2" borderId="7" xfId="1" applyNumberFormat="1" applyFont="1" applyFill="1" applyBorder="1" applyAlignment="1">
      <alignment horizontal="center" wrapText="1"/>
    </xf>
    <xf numFmtId="0" fontId="15" fillId="2" borderId="86"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5" fillId="2" borderId="89" xfId="1" applyFont="1" applyFill="1" applyBorder="1" applyAlignment="1">
      <alignment horizontal="left" vertical="center" wrapText="1"/>
    </xf>
    <xf numFmtId="0" fontId="13" fillId="0" borderId="16" xfId="1" applyFont="1" applyBorder="1" applyAlignment="1">
      <alignment horizontal="left" vertical="center" wrapText="1"/>
    </xf>
    <xf numFmtId="0" fontId="13" fillId="0" borderId="92" xfId="1" applyFont="1" applyBorder="1" applyAlignment="1">
      <alignment horizontal="left" vertical="center" wrapText="1"/>
    </xf>
    <xf numFmtId="0" fontId="13" fillId="0" borderId="93" xfId="1" applyFont="1" applyBorder="1" applyAlignment="1">
      <alignment horizontal="left" vertical="center" wrapText="1"/>
    </xf>
    <xf numFmtId="0" fontId="14" fillId="2" borderId="10"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4" fillId="2" borderId="31" xfId="1" applyFont="1" applyFill="1" applyBorder="1" applyAlignment="1">
      <alignment horizontal="left" vertical="center" wrapText="1"/>
    </xf>
    <xf numFmtId="0" fontId="19" fillId="2" borderId="10" xfId="1507" applyFont="1" applyFill="1" applyBorder="1" applyAlignment="1">
      <alignment horizontal="left" vertical="center" wrapText="1"/>
    </xf>
    <xf numFmtId="0" fontId="19" fillId="2" borderId="15" xfId="1507" applyFont="1" applyFill="1" applyBorder="1" applyAlignment="1">
      <alignment horizontal="left" vertical="center" wrapText="1"/>
    </xf>
    <xf numFmtId="0" fontId="19" fillId="2" borderId="31" xfId="1507" applyFont="1" applyFill="1" applyBorder="1" applyAlignment="1">
      <alignment horizontal="left" vertical="center" wrapText="1"/>
    </xf>
    <xf numFmtId="0" fontId="13" fillId="0" borderId="21" xfId="1" applyFont="1" applyBorder="1" applyAlignment="1">
      <alignment horizontal="left" vertical="center" wrapText="1"/>
    </xf>
    <xf numFmtId="0" fontId="13" fillId="0" borderId="90" xfId="1" applyFont="1" applyBorder="1" applyAlignment="1">
      <alignment horizontal="left" vertical="center" wrapText="1"/>
    </xf>
    <xf numFmtId="0" fontId="13" fillId="0" borderId="22" xfId="1" applyFont="1" applyBorder="1" applyAlignment="1">
      <alignment horizontal="left" vertical="center" wrapText="1"/>
    </xf>
    <xf numFmtId="0" fontId="17" fillId="0" borderId="27" xfId="1" applyFont="1" applyBorder="1" applyAlignment="1">
      <alignment horizontal="left" vertical="center" wrapText="1"/>
    </xf>
    <xf numFmtId="0" fontId="17" fillId="0" borderId="95" xfId="1" applyFont="1" applyBorder="1" applyAlignment="1">
      <alignment horizontal="left" vertical="center" wrapText="1"/>
    </xf>
    <xf numFmtId="0" fontId="17" fillId="0" borderId="100" xfId="1" applyFont="1" applyBorder="1" applyAlignment="1">
      <alignment horizontal="left" vertical="center" wrapText="1"/>
    </xf>
    <xf numFmtId="0" fontId="84" fillId="0" borderId="16" xfId="4" applyFont="1" applyBorder="1" applyAlignment="1">
      <alignment horizontal="left" vertical="center" wrapText="1"/>
    </xf>
    <xf numFmtId="0" fontId="84" fillId="0" borderId="92" xfId="4" applyFont="1" applyBorder="1" applyAlignment="1">
      <alignment horizontal="left" vertical="center" wrapText="1"/>
    </xf>
    <xf numFmtId="0" fontId="84" fillId="0" borderId="93" xfId="4" applyFont="1" applyBorder="1" applyAlignment="1">
      <alignment horizontal="left" vertical="center" wrapText="1"/>
    </xf>
    <xf numFmtId="0" fontId="84" fillId="0" borderId="21" xfId="4" applyFont="1" applyBorder="1" applyAlignment="1">
      <alignment horizontal="left" vertical="center" wrapText="1"/>
    </xf>
    <xf numFmtId="0" fontId="84" fillId="0" borderId="90" xfId="4" applyFont="1" applyBorder="1" applyAlignment="1">
      <alignment horizontal="left" vertical="center" wrapText="1"/>
    </xf>
    <xf numFmtId="0" fontId="84" fillId="0" borderId="22" xfId="4" applyFont="1" applyBorder="1" applyAlignment="1">
      <alignment horizontal="left" vertical="center" wrapText="1"/>
    </xf>
    <xf numFmtId="0" fontId="84" fillId="0" borderId="21" xfId="4" applyFont="1" applyFill="1" applyBorder="1" applyAlignment="1">
      <alignment horizontal="left" vertical="center" wrapText="1"/>
    </xf>
    <xf numFmtId="0" fontId="84" fillId="0" borderId="90" xfId="4" applyFont="1" applyFill="1" applyBorder="1" applyAlignment="1">
      <alignment horizontal="left" vertical="center" wrapText="1"/>
    </xf>
    <xf numFmtId="0" fontId="84" fillId="0" borderId="21" xfId="5" applyFont="1" applyFill="1" applyBorder="1" applyAlignment="1">
      <alignment horizontal="left" vertical="center" wrapText="1"/>
    </xf>
    <xf numFmtId="0" fontId="84" fillId="0" borderId="90" xfId="5" applyFont="1" applyFill="1" applyBorder="1" applyAlignment="1">
      <alignment horizontal="left" vertical="center" wrapText="1"/>
    </xf>
    <xf numFmtId="0" fontId="84" fillId="0" borderId="22" xfId="5" applyFont="1" applyFill="1" applyBorder="1" applyAlignment="1">
      <alignment horizontal="left" vertical="center" wrapText="1"/>
    </xf>
    <xf numFmtId="0" fontId="13" fillId="0" borderId="59" xfId="1" applyFont="1" applyBorder="1" applyAlignment="1">
      <alignment horizontal="left" vertical="center" wrapText="1"/>
    </xf>
    <xf numFmtId="0" fontId="13" fillId="0" borderId="91" xfId="1" applyFont="1" applyBorder="1" applyAlignment="1">
      <alignment horizontal="left" vertical="center" wrapText="1"/>
    </xf>
    <xf numFmtId="0" fontId="13" fillId="0" borderId="33" xfId="1" applyFont="1" applyBorder="1" applyAlignment="1">
      <alignment horizontal="left" vertical="center" wrapText="1"/>
    </xf>
    <xf numFmtId="0" fontId="84" fillId="0" borderId="42" xfId="1507" applyFont="1" applyBorder="1" applyAlignment="1">
      <alignment horizontal="left" vertical="center" wrapText="1"/>
    </xf>
    <xf numFmtId="0" fontId="84" fillId="0" borderId="24" xfId="1507" applyFont="1" applyBorder="1" applyAlignment="1">
      <alignment horizontal="left" vertical="center" wrapText="1"/>
    </xf>
    <xf numFmtId="0" fontId="84" fillId="0" borderId="46" xfId="1507" applyFont="1" applyBorder="1" applyAlignment="1">
      <alignment horizontal="left" vertical="center" wrapText="1"/>
    </xf>
    <xf numFmtId="0" fontId="84" fillId="0" borderId="21" xfId="1507" applyFont="1" applyBorder="1" applyAlignment="1">
      <alignment horizontal="left" vertical="center" wrapText="1"/>
    </xf>
    <xf numFmtId="0" fontId="84" fillId="0" borderId="90" xfId="1507" applyFont="1" applyBorder="1" applyAlignment="1">
      <alignment horizontal="left" vertical="center" wrapText="1"/>
    </xf>
    <xf numFmtId="0" fontId="84" fillId="0" borderId="22" xfId="1507" applyFont="1" applyBorder="1" applyAlignment="1">
      <alignment horizontal="left" vertical="center" wrapText="1"/>
    </xf>
    <xf numFmtId="0" fontId="84" fillId="0" borderId="22" xfId="4" applyFont="1" applyFill="1" applyBorder="1" applyAlignment="1">
      <alignment horizontal="left" vertical="center" wrapText="1"/>
    </xf>
    <xf numFmtId="0" fontId="19" fillId="2" borderId="43" xfId="1507" applyFont="1" applyFill="1" applyBorder="1" applyAlignment="1">
      <alignment horizontal="left" vertical="center" wrapText="1"/>
    </xf>
    <xf numFmtId="0" fontId="19" fillId="2" borderId="44" xfId="1507" applyFont="1" applyFill="1" applyBorder="1" applyAlignment="1">
      <alignment horizontal="left" vertical="center" wrapText="1"/>
    </xf>
    <xf numFmtId="0" fontId="19" fillId="2" borderId="45" xfId="1507" applyFont="1" applyFill="1" applyBorder="1" applyAlignment="1">
      <alignment horizontal="left" vertical="center" wrapText="1"/>
    </xf>
    <xf numFmtId="0" fontId="84" fillId="0" borderId="5" xfId="6" applyFont="1" applyBorder="1" applyAlignment="1">
      <alignment horizontal="left" vertical="center" wrapText="1"/>
    </xf>
    <xf numFmtId="0" fontId="84" fillId="0" borderId="6" xfId="6" applyFont="1" applyBorder="1" applyAlignment="1">
      <alignment horizontal="left" vertical="center" wrapText="1"/>
    </xf>
    <xf numFmtId="0" fontId="84" fillId="0" borderId="7" xfId="6" applyFont="1" applyBorder="1" applyAlignment="1">
      <alignment horizontal="left" vertical="center" wrapText="1"/>
    </xf>
    <xf numFmtId="0" fontId="84" fillId="0" borderId="16" xfId="1507" applyFont="1" applyBorder="1" applyAlignment="1">
      <alignment horizontal="left" vertical="center" wrapText="1"/>
    </xf>
    <xf numFmtId="0" fontId="84" fillId="0" borderId="92" xfId="1507" applyFont="1" applyBorder="1" applyAlignment="1">
      <alignment horizontal="left" vertical="center" wrapText="1"/>
    </xf>
    <xf numFmtId="0" fontId="84" fillId="0" borderId="93" xfId="1507" applyFont="1" applyBorder="1" applyAlignment="1">
      <alignment horizontal="left" vertical="center" wrapText="1"/>
    </xf>
    <xf numFmtId="0" fontId="84" fillId="0" borderId="24" xfId="6" applyFont="1" applyBorder="1" applyAlignment="1">
      <alignment horizontal="left" vertical="center" wrapText="1"/>
    </xf>
    <xf numFmtId="0" fontId="84" fillId="0" borderId="46" xfId="6" applyFont="1" applyBorder="1" applyAlignment="1">
      <alignment horizontal="left" vertical="center" wrapText="1"/>
    </xf>
    <xf numFmtId="0" fontId="84" fillId="0" borderId="25" xfId="1507" applyFont="1" applyBorder="1" applyAlignment="1">
      <alignment horizontal="left" vertical="center" wrapText="1"/>
    </xf>
    <xf numFmtId="0" fontId="13" fillId="0" borderId="24" xfId="1" applyFont="1" applyBorder="1" applyAlignment="1">
      <alignment horizontal="left" vertical="center" wrapText="1"/>
    </xf>
    <xf numFmtId="0" fontId="13" fillId="0" borderId="46" xfId="1" applyFont="1" applyBorder="1" applyAlignment="1">
      <alignment horizontal="left" vertical="center" wrapText="1"/>
    </xf>
    <xf numFmtId="0" fontId="13" fillId="0" borderId="25" xfId="1" applyFont="1" applyFill="1" applyBorder="1" applyAlignment="1">
      <alignment horizontal="left" vertical="center" wrapText="1"/>
    </xf>
    <xf numFmtId="0" fontId="13" fillId="0" borderId="90"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90" xfId="5" applyFont="1" applyFill="1" applyBorder="1" applyAlignment="1">
      <alignment horizontal="left" vertical="center" wrapText="1"/>
    </xf>
    <xf numFmtId="0" fontId="13" fillId="0" borderId="22" xfId="5" applyFont="1" applyFill="1" applyBorder="1" applyAlignment="1">
      <alignment horizontal="left" vertical="center" wrapText="1"/>
    </xf>
    <xf numFmtId="0" fontId="84" fillId="0" borderId="24" xfId="1507" applyFont="1" applyFill="1" applyBorder="1" applyAlignment="1">
      <alignment horizontal="left" vertical="center" wrapText="1"/>
    </xf>
    <xf numFmtId="0" fontId="84" fillId="0" borderId="46" xfId="1507" applyFont="1" applyFill="1" applyBorder="1" applyAlignment="1">
      <alignment horizontal="left" vertical="center" wrapText="1"/>
    </xf>
    <xf numFmtId="0" fontId="84" fillId="0" borderId="21" xfId="1507" applyFont="1" applyFill="1" applyBorder="1" applyAlignment="1">
      <alignment horizontal="left" vertical="center" wrapText="1"/>
    </xf>
    <xf numFmtId="0" fontId="84" fillId="0" borderId="90" xfId="1507" applyFont="1" applyFill="1" applyBorder="1" applyAlignment="1">
      <alignment horizontal="left" vertical="center" wrapText="1"/>
    </xf>
    <xf numFmtId="0" fontId="84" fillId="0" borderId="22" xfId="1507" applyFont="1" applyFill="1" applyBorder="1" applyAlignment="1">
      <alignment horizontal="left" vertical="center" wrapText="1"/>
    </xf>
    <xf numFmtId="0" fontId="13" fillId="0" borderId="24" xfId="1" applyFont="1" applyFill="1" applyBorder="1" applyAlignment="1">
      <alignment horizontal="left" vertical="center" wrapText="1"/>
    </xf>
    <xf numFmtId="0" fontId="13" fillId="0" borderId="46" xfId="1" applyFont="1" applyFill="1" applyBorder="1" applyAlignment="1">
      <alignment horizontal="left" vertical="center" wrapText="1"/>
    </xf>
    <xf numFmtId="0" fontId="84" fillId="0" borderId="29" xfId="1507" applyFont="1" applyBorder="1" applyAlignment="1">
      <alignment horizontal="left" vertical="center" wrapText="1"/>
    </xf>
    <xf numFmtId="0" fontId="84" fillId="0" borderId="47" xfId="1507" applyFont="1" applyBorder="1" applyAlignment="1">
      <alignment horizontal="left" vertical="center" wrapText="1"/>
    </xf>
    <xf numFmtId="0" fontId="19" fillId="2" borderId="5" xfId="1507" applyFont="1" applyFill="1" applyBorder="1" applyAlignment="1">
      <alignment horizontal="left" vertical="center" wrapText="1"/>
    </xf>
    <xf numFmtId="0" fontId="19" fillId="2" borderId="6" xfId="1507" applyFont="1" applyFill="1" applyBorder="1" applyAlignment="1">
      <alignment horizontal="left" vertical="center" wrapText="1"/>
    </xf>
    <xf numFmtId="0" fontId="19" fillId="2" borderId="7" xfId="1507" applyFont="1" applyFill="1" applyBorder="1" applyAlignment="1">
      <alignment horizontal="left" vertical="center" wrapText="1"/>
    </xf>
    <xf numFmtId="0" fontId="84" fillId="0" borderId="48" xfId="1507" applyFont="1" applyFill="1" applyBorder="1" applyAlignment="1">
      <alignment horizontal="left" vertical="center" wrapText="1"/>
    </xf>
    <xf numFmtId="0" fontId="84" fillId="0" borderId="49" xfId="1507" applyFont="1" applyFill="1" applyBorder="1" applyAlignment="1">
      <alignment horizontal="left" vertical="center" wrapText="1"/>
    </xf>
    <xf numFmtId="0" fontId="84" fillId="0" borderId="50" xfId="1507" applyFont="1" applyFill="1" applyBorder="1" applyAlignment="1">
      <alignment horizontal="left" vertical="center" wrapText="1"/>
    </xf>
    <xf numFmtId="0" fontId="84" fillId="0" borderId="25" xfId="1507" applyFont="1" applyFill="1" applyBorder="1" applyAlignment="1">
      <alignment horizontal="left" vertical="center" wrapText="1"/>
    </xf>
    <xf numFmtId="0" fontId="84" fillId="0" borderId="90" xfId="1507" applyFont="1" applyFill="1" applyBorder="1"/>
    <xf numFmtId="0" fontId="84" fillId="0" borderId="22" xfId="1507" applyFont="1" applyFill="1" applyBorder="1"/>
    <xf numFmtId="0" fontId="13" fillId="0" borderId="24" xfId="6" applyFont="1" applyFill="1" applyBorder="1" applyAlignment="1">
      <alignment horizontal="left" vertical="center" wrapText="1"/>
    </xf>
    <xf numFmtId="0" fontId="13" fillId="0" borderId="46" xfId="6" applyFont="1" applyFill="1" applyBorder="1" applyAlignment="1">
      <alignment horizontal="left" vertical="center" wrapText="1"/>
    </xf>
    <xf numFmtId="0" fontId="13" fillId="0" borderId="21" xfId="6" applyFont="1" applyFill="1" applyBorder="1" applyAlignment="1">
      <alignment horizontal="left" vertical="center" wrapText="1"/>
    </xf>
    <xf numFmtId="0" fontId="13" fillId="0" borderId="90" xfId="6" applyFont="1" applyFill="1" applyBorder="1" applyAlignment="1">
      <alignment horizontal="left" vertical="center" wrapText="1"/>
    </xf>
    <xf numFmtId="0" fontId="13" fillId="0" borderId="22" xfId="6" applyFont="1" applyFill="1" applyBorder="1" applyAlignment="1">
      <alignment horizontal="left" vertical="center" wrapText="1"/>
    </xf>
    <xf numFmtId="0" fontId="84" fillId="0" borderId="21" xfId="2" applyFont="1" applyFill="1" applyBorder="1" applyAlignment="1">
      <alignment horizontal="left" vertical="center" wrapText="1"/>
    </xf>
    <xf numFmtId="0" fontId="84" fillId="0" borderId="90" xfId="2" applyFont="1" applyFill="1" applyBorder="1" applyAlignment="1">
      <alignment horizontal="left" vertical="center" wrapText="1"/>
    </xf>
    <xf numFmtId="0" fontId="84" fillId="0" borderId="22" xfId="2" applyFont="1" applyFill="1" applyBorder="1" applyAlignment="1">
      <alignment horizontal="left" vertical="center" wrapText="1"/>
    </xf>
    <xf numFmtId="0" fontId="84" fillId="0" borderId="25" xfId="2" applyFont="1" applyFill="1" applyBorder="1" applyAlignment="1">
      <alignment horizontal="left" vertical="center" wrapText="1"/>
    </xf>
    <xf numFmtId="0" fontId="84" fillId="0" borderId="32" xfId="1507" applyFont="1" applyFill="1" applyBorder="1" applyAlignment="1">
      <alignment horizontal="left" vertical="center" wrapText="1"/>
    </xf>
    <xf numFmtId="0" fontId="84" fillId="0" borderId="91" xfId="1507" applyFont="1" applyFill="1" applyBorder="1" applyAlignment="1">
      <alignment horizontal="left" vertical="center" wrapText="1"/>
    </xf>
    <xf numFmtId="0" fontId="84" fillId="0" borderId="33" xfId="1507" applyFont="1" applyFill="1" applyBorder="1" applyAlignment="1">
      <alignment horizontal="left" vertical="center" wrapText="1"/>
    </xf>
    <xf numFmtId="0" fontId="19" fillId="2" borderId="86" xfId="1507" applyFont="1" applyFill="1" applyBorder="1" applyAlignment="1">
      <alignment horizontal="left" vertical="center" wrapText="1"/>
    </xf>
    <xf numFmtId="0" fontId="19" fillId="2" borderId="14" xfId="1507" applyFont="1" applyFill="1" applyBorder="1" applyAlignment="1">
      <alignment horizontal="left" vertical="center" wrapText="1"/>
    </xf>
    <xf numFmtId="0" fontId="19" fillId="2" borderId="89" xfId="1507" applyFont="1" applyFill="1" applyBorder="1" applyAlignment="1">
      <alignment horizontal="left" vertical="center" wrapText="1"/>
    </xf>
    <xf numFmtId="0" fontId="84" fillId="0" borderId="48" xfId="4" applyFont="1" applyFill="1" applyBorder="1" applyAlignment="1">
      <alignment horizontal="left" vertical="center" wrapText="1"/>
    </xf>
    <xf numFmtId="0" fontId="84" fillId="0" borderId="49" xfId="4" applyFont="1" applyFill="1" applyBorder="1" applyAlignment="1">
      <alignment horizontal="left" vertical="center" wrapText="1"/>
    </xf>
    <xf numFmtId="0" fontId="84" fillId="0" borderId="50" xfId="4" applyFont="1" applyFill="1" applyBorder="1" applyAlignment="1">
      <alignment horizontal="left" vertical="center" wrapText="1"/>
    </xf>
    <xf numFmtId="0" fontId="19" fillId="2" borderId="32" xfId="1507" applyFont="1" applyFill="1" applyBorder="1" applyAlignment="1">
      <alignment horizontal="left" vertical="center" wrapText="1"/>
    </xf>
    <xf numFmtId="0" fontId="19" fillId="2" borderId="91" xfId="1507" applyFont="1" applyFill="1" applyBorder="1" applyAlignment="1">
      <alignment horizontal="left" vertical="center" wrapText="1"/>
    </xf>
    <xf numFmtId="0" fontId="19" fillId="2" borderId="33" xfId="1507" applyFont="1" applyFill="1" applyBorder="1" applyAlignment="1">
      <alignment horizontal="left" vertical="center" wrapText="1"/>
    </xf>
    <xf numFmtId="0" fontId="84" fillId="0" borderId="48" xfId="4" applyFont="1" applyBorder="1" applyAlignment="1">
      <alignment horizontal="left" vertical="center" wrapText="1"/>
    </xf>
    <xf numFmtId="0" fontId="84" fillId="0" borderId="49" xfId="4" applyFont="1" applyBorder="1" applyAlignment="1">
      <alignment horizontal="left" vertical="center" wrapText="1"/>
    </xf>
    <xf numFmtId="0" fontId="84" fillId="0" borderId="50" xfId="4" applyFont="1" applyBorder="1" applyAlignment="1">
      <alignment horizontal="left" vertical="center" wrapText="1"/>
    </xf>
    <xf numFmtId="0" fontId="84" fillId="0" borderId="32" xfId="4" applyFont="1" applyBorder="1" applyAlignment="1">
      <alignment horizontal="left" vertical="center" wrapText="1"/>
    </xf>
    <xf numFmtId="0" fontId="84" fillId="0" borderId="91" xfId="4" applyFont="1" applyBorder="1" applyAlignment="1">
      <alignment horizontal="left" vertical="center" wrapText="1"/>
    </xf>
    <xf numFmtId="0" fontId="84" fillId="0" borderId="33" xfId="4" applyFont="1" applyBorder="1" applyAlignment="1">
      <alignment horizontal="left" vertical="center" wrapText="1"/>
    </xf>
    <xf numFmtId="0" fontId="84" fillId="0" borderId="16" xfId="4" applyFont="1" applyFill="1" applyBorder="1" applyAlignment="1">
      <alignment horizontal="left" vertical="center" wrapText="1"/>
    </xf>
    <xf numFmtId="0" fontId="84" fillId="0" borderId="92" xfId="4" applyFont="1" applyFill="1" applyBorder="1" applyAlignment="1">
      <alignment horizontal="left" vertical="center" wrapText="1"/>
    </xf>
    <xf numFmtId="0" fontId="84" fillId="0" borderId="93" xfId="4" applyFont="1" applyFill="1" applyBorder="1" applyAlignment="1">
      <alignment horizontal="left" vertical="center" wrapText="1"/>
    </xf>
    <xf numFmtId="0" fontId="84" fillId="0" borderId="27" xfId="4" applyFont="1" applyFill="1" applyBorder="1" applyAlignment="1">
      <alignment horizontal="left" vertical="center" wrapText="1"/>
    </xf>
    <xf numFmtId="0" fontId="84" fillId="0" borderId="95" xfId="4" applyFont="1" applyFill="1" applyBorder="1" applyAlignment="1">
      <alignment horizontal="left" vertical="center" wrapText="1"/>
    </xf>
    <xf numFmtId="0" fontId="84" fillId="0" borderId="100" xfId="4" applyFont="1" applyFill="1" applyBorder="1" applyAlignment="1">
      <alignment horizontal="left" vertical="center" wrapText="1"/>
    </xf>
    <xf numFmtId="0" fontId="13" fillId="0" borderId="0" xfId="1" applyFont="1" applyAlignment="1">
      <alignment horizontal="left" wrapText="1"/>
    </xf>
    <xf numFmtId="0" fontId="14" fillId="0" borderId="0" xfId="1" applyFont="1" applyAlignment="1">
      <alignment horizontal="center" wrapText="1"/>
    </xf>
    <xf numFmtId="0" fontId="84" fillId="4" borderId="21" xfId="4" applyFont="1" applyFill="1" applyBorder="1" applyAlignment="1">
      <alignment horizontal="left" vertical="center" wrapText="1"/>
    </xf>
    <xf numFmtId="0" fontId="84" fillId="4" borderId="90" xfId="4" applyFont="1" applyFill="1" applyBorder="1" applyAlignment="1">
      <alignment horizontal="left" vertical="center" wrapText="1"/>
    </xf>
    <xf numFmtId="0" fontId="84" fillId="4" borderId="22" xfId="4" applyFont="1" applyFill="1" applyBorder="1" applyAlignment="1">
      <alignment horizontal="left" vertical="center" wrapText="1"/>
    </xf>
    <xf numFmtId="0" fontId="84" fillId="4" borderId="27" xfId="4" applyFont="1" applyFill="1" applyBorder="1" applyAlignment="1">
      <alignment horizontal="left" vertical="center" wrapText="1"/>
    </xf>
    <xf numFmtId="0" fontId="84" fillId="4" borderId="95" xfId="4" applyFont="1" applyFill="1" applyBorder="1" applyAlignment="1">
      <alignment horizontal="left" vertical="center" wrapText="1"/>
    </xf>
    <xf numFmtId="0" fontId="84" fillId="4" borderId="100" xfId="4" applyFont="1" applyFill="1" applyBorder="1" applyAlignment="1">
      <alignment horizontal="left" vertical="center" wrapText="1"/>
    </xf>
    <xf numFmtId="0" fontId="84" fillId="0" borderId="32" xfId="4" applyFont="1" applyFill="1" applyBorder="1" applyAlignment="1">
      <alignment horizontal="left" vertical="center" wrapText="1"/>
    </xf>
    <xf numFmtId="0" fontId="84" fillId="0" borderId="91" xfId="4" applyFont="1" applyFill="1" applyBorder="1" applyAlignment="1">
      <alignment horizontal="left" vertical="center" wrapText="1"/>
    </xf>
    <xf numFmtId="0" fontId="84" fillId="0" borderId="33" xfId="4" applyFont="1" applyFill="1" applyBorder="1" applyAlignment="1">
      <alignment horizontal="left" vertical="center" wrapText="1"/>
    </xf>
    <xf numFmtId="0" fontId="19" fillId="2" borderId="5" xfId="4" applyFont="1" applyFill="1" applyBorder="1" applyAlignment="1">
      <alignment horizontal="left" vertical="center" wrapText="1"/>
    </xf>
    <xf numFmtId="0" fontId="19" fillId="2" borderId="6" xfId="4" applyFont="1" applyFill="1" applyBorder="1" applyAlignment="1">
      <alignment horizontal="left" vertical="center" wrapText="1"/>
    </xf>
    <xf numFmtId="0" fontId="19" fillId="2" borderId="7" xfId="4" applyFont="1" applyFill="1" applyBorder="1" applyAlignment="1">
      <alignment horizontal="left" vertical="center" wrapText="1"/>
    </xf>
    <xf numFmtId="0" fontId="84" fillId="4" borderId="2" xfId="4" applyFont="1" applyFill="1" applyBorder="1" applyAlignment="1">
      <alignment horizontal="left" vertical="center" wrapText="1"/>
    </xf>
    <xf numFmtId="0" fontId="84" fillId="4" borderId="3" xfId="4" applyFont="1" applyFill="1" applyBorder="1" applyAlignment="1">
      <alignment horizontal="left" vertical="center" wrapText="1"/>
    </xf>
    <xf numFmtId="0" fontId="84" fillId="4" borderId="4" xfId="4" applyFont="1" applyFill="1" applyBorder="1" applyAlignment="1">
      <alignment horizontal="left" vertical="center" wrapText="1"/>
    </xf>
    <xf numFmtId="0" fontId="84" fillId="4" borderId="32" xfId="4" applyFont="1" applyFill="1" applyBorder="1" applyAlignment="1">
      <alignment horizontal="left" vertical="center" wrapText="1"/>
    </xf>
    <xf numFmtId="0" fontId="84" fillId="4" borderId="91" xfId="4" applyFont="1" applyFill="1" applyBorder="1" applyAlignment="1">
      <alignment horizontal="left" vertical="center" wrapText="1"/>
    </xf>
    <xf numFmtId="0" fontId="84" fillId="4" borderId="33" xfId="4" applyFont="1" applyFill="1" applyBorder="1" applyAlignment="1">
      <alignment horizontal="left" vertical="center" wrapText="1"/>
    </xf>
    <xf numFmtId="0" fontId="84" fillId="4" borderId="16" xfId="4" applyFont="1" applyFill="1" applyBorder="1" applyAlignment="1">
      <alignment horizontal="left" vertical="center" wrapText="1"/>
    </xf>
    <xf numFmtId="0" fontId="84" fillId="4" borderId="92" xfId="4" applyFont="1" applyFill="1" applyBorder="1" applyAlignment="1">
      <alignment horizontal="left" vertical="center" wrapText="1"/>
    </xf>
    <xf numFmtId="0" fontId="84" fillId="4" borderId="93" xfId="4" applyFont="1" applyFill="1" applyBorder="1" applyAlignment="1">
      <alignment horizontal="left" vertical="center" wrapText="1"/>
    </xf>
    <xf numFmtId="0" fontId="84" fillId="0" borderId="25" xfId="4" applyFont="1" applyBorder="1" applyAlignment="1">
      <alignment horizontal="left" vertical="center" wrapText="1"/>
    </xf>
    <xf numFmtId="0" fontId="19" fillId="3" borderId="10" xfId="1509" applyFont="1" applyFill="1" applyBorder="1" applyAlignment="1">
      <alignment horizontal="left" vertical="center" wrapText="1"/>
    </xf>
    <xf numFmtId="0" fontId="19" fillId="3" borderId="15" xfId="1509" applyFont="1" applyFill="1" applyBorder="1" applyAlignment="1">
      <alignment horizontal="left" vertical="center" wrapText="1"/>
    </xf>
    <xf numFmtId="0" fontId="19" fillId="3" borderId="31" xfId="1509" applyFont="1" applyFill="1" applyBorder="1" applyAlignment="1">
      <alignment horizontal="left" vertical="center" wrapText="1"/>
    </xf>
    <xf numFmtId="0" fontId="13" fillId="0" borderId="29" xfId="1" applyFont="1" applyBorder="1" applyAlignment="1">
      <alignment horizontal="left" vertical="center" wrapText="1"/>
    </xf>
    <xf numFmtId="0" fontId="13" fillId="0" borderId="47" xfId="1" applyFont="1" applyBorder="1" applyAlignment="1">
      <alignment horizontal="left" vertical="center" wrapText="1"/>
    </xf>
    <xf numFmtId="0" fontId="19" fillId="3" borderId="5" xfId="1509" applyFont="1" applyFill="1" applyBorder="1" applyAlignment="1">
      <alignment horizontal="left" vertical="center" wrapText="1"/>
    </xf>
    <xf numFmtId="0" fontId="19" fillId="3" borderId="6" xfId="1509" applyFont="1" applyFill="1" applyBorder="1" applyAlignment="1">
      <alignment horizontal="left" vertical="center" wrapText="1"/>
    </xf>
    <xf numFmtId="0" fontId="19" fillId="3" borderId="7" xfId="1509" applyFont="1" applyFill="1" applyBorder="1" applyAlignment="1">
      <alignment horizontal="left" vertical="center" wrapText="1"/>
    </xf>
    <xf numFmtId="0" fontId="84" fillId="0" borderId="52" xfId="4" applyFont="1" applyBorder="1" applyAlignment="1">
      <alignment horizontal="left" vertical="center" wrapText="1"/>
    </xf>
    <xf numFmtId="0" fontId="84" fillId="0" borderId="59" xfId="4" applyFont="1" applyBorder="1" applyAlignment="1">
      <alignment horizontal="left" vertical="center" wrapText="1"/>
    </xf>
    <xf numFmtId="0" fontId="84" fillId="0" borderId="19" xfId="4" applyFont="1" applyBorder="1" applyAlignment="1">
      <alignment horizontal="left" vertical="center" wrapText="1"/>
    </xf>
    <xf numFmtId="0" fontId="84" fillId="0" borderId="24" xfId="4" applyFont="1" applyBorder="1" applyAlignment="1">
      <alignment horizontal="left" vertical="center" wrapText="1"/>
    </xf>
    <xf numFmtId="0" fontId="84" fillId="0" borderId="46" xfId="4" applyFont="1" applyBorder="1" applyAlignment="1">
      <alignment horizontal="left" vertical="center" wrapText="1"/>
    </xf>
    <xf numFmtId="0" fontId="84" fillId="0" borderId="94" xfId="4" applyFont="1" applyBorder="1" applyAlignment="1">
      <alignment horizontal="left" vertical="center" wrapText="1"/>
    </xf>
    <xf numFmtId="0" fontId="84" fillId="0" borderId="95" xfId="4" applyFont="1" applyBorder="1" applyAlignment="1">
      <alignment horizontal="left" vertical="center" wrapText="1"/>
    </xf>
    <xf numFmtId="0" fontId="84" fillId="0" borderId="100" xfId="4" applyFont="1" applyBorder="1" applyAlignment="1">
      <alignment horizontal="left" vertical="center" wrapText="1"/>
    </xf>
    <xf numFmtId="0" fontId="84" fillId="0" borderId="44" xfId="4" applyFont="1" applyFill="1" applyBorder="1" applyAlignment="1">
      <alignment horizontal="left" vertical="center" wrapText="1"/>
    </xf>
    <xf numFmtId="0" fontId="84" fillId="0" borderId="45" xfId="4" applyFont="1" applyFill="1" applyBorder="1" applyAlignment="1">
      <alignment horizontal="left" vertical="center" wrapText="1"/>
    </xf>
    <xf numFmtId="0" fontId="84" fillId="0" borderId="87" xfId="4" applyFont="1" applyBorder="1" applyAlignment="1">
      <alignment horizontal="left" vertical="center" wrapText="1"/>
    </xf>
    <xf numFmtId="0" fontId="84" fillId="0" borderId="1" xfId="4" applyFont="1" applyBorder="1" applyAlignment="1">
      <alignment horizontal="left" vertical="center" wrapText="1"/>
    </xf>
    <xf numFmtId="0" fontId="84" fillId="0" borderId="9" xfId="4" applyFont="1" applyBorder="1" applyAlignment="1">
      <alignment horizontal="left" vertical="center" wrapText="1"/>
    </xf>
    <xf numFmtId="0" fontId="19" fillId="3" borderId="96" xfId="1509" applyFont="1" applyFill="1" applyBorder="1" applyAlignment="1">
      <alignment horizontal="left" vertical="center" wrapText="1"/>
    </xf>
    <xf numFmtId="0" fontId="13" fillId="0" borderId="44" xfId="1" applyFont="1" applyFill="1" applyBorder="1" applyAlignment="1">
      <alignment horizontal="left" vertical="center" wrapText="1"/>
    </xf>
    <xf numFmtId="0" fontId="13" fillId="0" borderId="45" xfId="1" applyFont="1" applyFill="1" applyBorder="1" applyAlignment="1">
      <alignment horizontal="left" vertical="center" wrapText="1"/>
    </xf>
    <xf numFmtId="0" fontId="13" fillId="0" borderId="35" xfId="1" applyFont="1" applyBorder="1" applyAlignment="1">
      <alignment horizontal="left" vertical="center" wrapText="1"/>
    </xf>
    <xf numFmtId="0" fontId="13" fillId="0" borderId="58" xfId="1" applyFont="1" applyBorder="1" applyAlignment="1">
      <alignment horizontal="left" vertical="center" wrapText="1"/>
    </xf>
    <xf numFmtId="0" fontId="84" fillId="0" borderId="25" xfId="4" applyFont="1" applyFill="1" applyBorder="1" applyAlignment="1">
      <alignment horizontal="left" vertical="center" wrapText="1"/>
    </xf>
    <xf numFmtId="0" fontId="84" fillId="0" borderId="18" xfId="4" applyFont="1" applyFill="1" applyBorder="1" applyAlignment="1">
      <alignment horizontal="left" vertical="center" wrapText="1"/>
    </xf>
    <xf numFmtId="0" fontId="84" fillId="0" borderId="84" xfId="4" applyFont="1" applyFill="1" applyBorder="1" applyAlignment="1">
      <alignment horizontal="left" vertical="center" wrapText="1"/>
    </xf>
    <xf numFmtId="0" fontId="84" fillId="0" borderId="18" xfId="4" applyFont="1" applyBorder="1" applyAlignment="1">
      <alignment horizontal="left" vertical="center" wrapText="1"/>
    </xf>
    <xf numFmtId="0" fontId="84" fillId="0" borderId="84" xfId="4" applyFont="1" applyBorder="1" applyAlignment="1">
      <alignment horizontal="left" vertical="center" wrapText="1"/>
    </xf>
    <xf numFmtId="0" fontId="84" fillId="0" borderId="29" xfId="4" applyFont="1" applyBorder="1" applyAlignment="1">
      <alignment horizontal="left" vertical="center" wrapText="1"/>
    </xf>
    <xf numFmtId="0" fontId="84" fillId="0" borderId="47" xfId="4" applyFont="1" applyBorder="1" applyAlignment="1">
      <alignment horizontal="left" vertical="center" wrapText="1"/>
    </xf>
    <xf numFmtId="0" fontId="84" fillId="0" borderId="44" xfId="1" applyFont="1" applyBorder="1" applyAlignment="1">
      <alignment horizontal="left" vertical="center" wrapText="1"/>
    </xf>
    <xf numFmtId="0" fontId="84" fillId="0" borderId="45" xfId="1" applyFont="1" applyBorder="1" applyAlignment="1">
      <alignment horizontal="left" vertical="center" wrapText="1"/>
    </xf>
    <xf numFmtId="0" fontId="19" fillId="3" borderId="48" xfId="1509" applyFont="1" applyFill="1" applyBorder="1" applyAlignment="1">
      <alignment horizontal="left" vertical="center" wrapText="1"/>
    </xf>
    <xf numFmtId="0" fontId="19" fillId="3" borderId="49" xfId="1509" applyFont="1" applyFill="1" applyBorder="1" applyAlignment="1">
      <alignment horizontal="left" vertical="center" wrapText="1"/>
    </xf>
    <xf numFmtId="0" fontId="19" fillId="3" borderId="50" xfId="1509" applyFont="1" applyFill="1" applyBorder="1" applyAlignment="1">
      <alignment horizontal="left" vertical="center" wrapText="1"/>
    </xf>
    <xf numFmtId="0" fontId="84" fillId="0" borderId="44" xfId="1509" applyFont="1" applyBorder="1" applyAlignment="1">
      <alignment horizontal="left" vertical="center" wrapText="1"/>
    </xf>
    <xf numFmtId="0" fontId="84" fillId="0" borderId="45" xfId="1509" applyFont="1" applyBorder="1" applyAlignment="1">
      <alignment horizontal="left" vertical="center" wrapText="1"/>
    </xf>
    <xf numFmtId="0" fontId="84" fillId="0" borderId="35" xfId="4" applyFont="1" applyBorder="1" applyAlignment="1">
      <alignment horizontal="left" vertical="center" wrapText="1"/>
    </xf>
    <xf numFmtId="0" fontId="84" fillId="0" borderId="58" xfId="4" applyFont="1" applyBorder="1" applyAlignment="1">
      <alignment horizontal="left" vertical="center" wrapText="1"/>
    </xf>
    <xf numFmtId="0" fontId="84" fillId="0" borderId="15" xfId="4" applyFont="1" applyBorder="1" applyAlignment="1">
      <alignment horizontal="left" vertical="center" wrapText="1"/>
    </xf>
    <xf numFmtId="0" fontId="84" fillId="0" borderId="31" xfId="4" applyFont="1" applyBorder="1" applyAlignment="1">
      <alignment horizontal="left" vertical="center" wrapText="1"/>
    </xf>
    <xf numFmtId="0" fontId="84" fillId="0" borderId="44" xfId="4" applyFont="1" applyBorder="1" applyAlignment="1">
      <alignment horizontal="left" vertical="center" wrapText="1"/>
    </xf>
    <xf numFmtId="0" fontId="84" fillId="0" borderId="45" xfId="4" applyFont="1" applyBorder="1" applyAlignment="1">
      <alignment horizontal="left" vertical="center" wrapText="1"/>
    </xf>
    <xf numFmtId="0" fontId="84" fillId="0" borderId="59" xfId="4" applyFont="1" applyBorder="1" applyAlignment="1">
      <alignment horizontal="left" vertical="center"/>
    </xf>
    <xf numFmtId="0" fontId="84" fillId="0" borderId="91" xfId="4" applyFont="1" applyBorder="1" applyAlignment="1">
      <alignment horizontal="left" vertical="center"/>
    </xf>
    <xf numFmtId="0" fontId="84" fillId="0" borderId="33" xfId="4" applyFont="1" applyBorder="1" applyAlignment="1">
      <alignment horizontal="left" vertical="center"/>
    </xf>
    <xf numFmtId="0" fontId="84" fillId="0" borderId="19" xfId="44" applyFont="1" applyBorder="1" applyAlignment="1">
      <alignment horizontal="left" vertical="center"/>
    </xf>
    <xf numFmtId="0" fontId="84" fillId="0" borderId="92" xfId="44" applyFont="1" applyBorder="1" applyAlignment="1">
      <alignment horizontal="left" vertical="center"/>
    </xf>
    <xf numFmtId="0" fontId="84" fillId="0" borderId="24" xfId="44" applyFont="1" applyBorder="1" applyAlignment="1">
      <alignment horizontal="left" vertical="center"/>
    </xf>
    <xf numFmtId="0" fontId="84" fillId="0" borderId="25" xfId="44" applyFont="1" applyBorder="1" applyAlignment="1">
      <alignment horizontal="left" vertical="center"/>
    </xf>
    <xf numFmtId="0" fontId="84" fillId="0" borderId="90" xfId="44" applyFont="1" applyBorder="1" applyAlignment="1">
      <alignment horizontal="left" vertical="center"/>
    </xf>
    <xf numFmtId="0" fontId="19" fillId="0" borderId="0" xfId="43" applyFont="1" applyAlignment="1">
      <alignment horizontal="center"/>
    </xf>
    <xf numFmtId="0" fontId="84" fillId="0" borderId="0" xfId="43" applyFont="1" applyBorder="1" applyAlignment="1">
      <alignment horizontal="right"/>
    </xf>
    <xf numFmtId="0" fontId="19" fillId="65" borderId="2" xfId="43" applyFont="1" applyFill="1" applyBorder="1" applyAlignment="1">
      <alignment horizontal="center" vertical="center" wrapText="1"/>
    </xf>
    <xf numFmtId="0" fontId="19" fillId="65" borderId="3" xfId="43" applyFont="1" applyFill="1" applyBorder="1" applyAlignment="1">
      <alignment horizontal="center" vertical="center" wrapText="1"/>
    </xf>
    <xf numFmtId="0" fontId="19" fillId="65" borderId="8" xfId="43" applyFont="1" applyFill="1" applyBorder="1" applyAlignment="1">
      <alignment horizontal="center" vertical="center" wrapText="1"/>
    </xf>
    <xf numFmtId="0" fontId="19" fillId="65" borderId="1" xfId="43" applyFont="1" applyFill="1" applyBorder="1" applyAlignment="1">
      <alignment horizontal="center" vertical="center" wrapText="1"/>
    </xf>
    <xf numFmtId="14" fontId="19" fillId="65" borderId="5" xfId="43" applyNumberFormat="1" applyFont="1" applyFill="1" applyBorder="1" applyAlignment="1">
      <alignment horizontal="center" vertical="center" wrapText="1"/>
    </xf>
    <xf numFmtId="0" fontId="19" fillId="65" borderId="6" xfId="43" applyFont="1" applyFill="1" applyBorder="1" applyAlignment="1">
      <alignment horizontal="center" vertical="center" wrapText="1"/>
    </xf>
    <xf numFmtId="0" fontId="19" fillId="65" borderId="7" xfId="43" applyFont="1" applyFill="1" applyBorder="1" applyAlignment="1">
      <alignment horizontal="center" vertical="center" wrapText="1"/>
    </xf>
    <xf numFmtId="49" fontId="19" fillId="66" borderId="5" xfId="44" quotePrefix="1" applyNumberFormat="1" applyFont="1" applyFill="1" applyBorder="1" applyAlignment="1">
      <alignment horizontal="center"/>
    </xf>
    <xf numFmtId="49" fontId="19" fillId="66" borderId="6" xfId="44" applyNumberFormat="1" applyFont="1" applyFill="1" applyBorder="1" applyAlignment="1">
      <alignment horizontal="center"/>
    </xf>
    <xf numFmtId="49" fontId="19" fillId="66" borderId="7" xfId="44" applyNumberFormat="1" applyFont="1" applyFill="1" applyBorder="1" applyAlignment="1">
      <alignment horizontal="center"/>
    </xf>
    <xf numFmtId="0" fontId="19" fillId="3" borderId="10" xfId="43" applyFont="1" applyFill="1" applyBorder="1" applyAlignment="1">
      <alignment horizontal="left" vertical="center"/>
    </xf>
    <xf numFmtId="0" fontId="19" fillId="3" borderId="15" xfId="43" applyFont="1" applyFill="1" applyBorder="1" applyAlignment="1">
      <alignment horizontal="left" vertical="center"/>
    </xf>
    <xf numFmtId="0" fontId="19" fillId="3" borderId="12" xfId="43" applyFont="1" applyFill="1" applyBorder="1" applyAlignment="1">
      <alignment horizontal="left" vertical="center"/>
    </xf>
    <xf numFmtId="0" fontId="84" fillId="0" borderId="25" xfId="43" applyFont="1" applyBorder="1" applyAlignment="1">
      <alignment horizontal="left" vertical="center"/>
    </xf>
    <xf numFmtId="0" fontId="84" fillId="0" borderId="90" xfId="43" applyFont="1" applyBorder="1" applyAlignment="1">
      <alignment horizontal="left" vertical="center"/>
    </xf>
    <xf numFmtId="0" fontId="84" fillId="0" borderId="25" xfId="44" applyFont="1" applyFill="1" applyBorder="1" applyAlignment="1">
      <alignment horizontal="left" vertical="center" wrapText="1"/>
    </xf>
    <xf numFmtId="0" fontId="84" fillId="0" borderId="90" xfId="44" applyFont="1" applyFill="1" applyBorder="1" applyAlignment="1">
      <alignment horizontal="left" vertical="center" wrapText="1"/>
    </xf>
    <xf numFmtId="0" fontId="84" fillId="0" borderId="24" xfId="44" applyFont="1" applyFill="1" applyBorder="1" applyAlignment="1">
      <alignment horizontal="left" vertical="center" wrapText="1"/>
    </xf>
    <xf numFmtId="0" fontId="84" fillId="0" borderId="24" xfId="44" applyFont="1" applyBorder="1" applyAlignment="1">
      <alignment horizontal="left" vertical="center" wrapText="1"/>
    </xf>
    <xf numFmtId="0" fontId="84" fillId="0" borderId="25" xfId="44" applyFont="1" applyBorder="1" applyAlignment="1">
      <alignment horizontal="left" vertical="center" wrapText="1"/>
    </xf>
    <xf numFmtId="0" fontId="84" fillId="0" borderId="94" xfId="44" applyFont="1" applyFill="1" applyBorder="1" applyAlignment="1">
      <alignment horizontal="left" vertical="center" wrapText="1"/>
    </xf>
    <xf numFmtId="0" fontId="84" fillId="0" borderId="95" xfId="44" applyFont="1" applyFill="1" applyBorder="1" applyAlignment="1">
      <alignment horizontal="left" vertical="center" wrapText="1"/>
    </xf>
    <xf numFmtId="0" fontId="84" fillId="0" borderId="18" xfId="44" applyFont="1" applyBorder="1" applyAlignment="1">
      <alignment horizontal="left" vertical="center"/>
    </xf>
    <xf numFmtId="0" fontId="84" fillId="0" borderId="25" xfId="44" applyFont="1" applyFill="1" applyBorder="1" applyAlignment="1">
      <alignment horizontal="left" vertical="center"/>
    </xf>
    <xf numFmtId="0" fontId="84" fillId="0" borderId="90" xfId="44" applyFont="1" applyFill="1" applyBorder="1" applyAlignment="1">
      <alignment horizontal="left" vertical="center"/>
    </xf>
    <xf numFmtId="0" fontId="84" fillId="0" borderId="94" xfId="44" applyFont="1" applyBorder="1" applyAlignment="1">
      <alignment horizontal="left" vertical="center"/>
    </xf>
    <xf numFmtId="0" fontId="84" fillId="0" borderId="95" xfId="44" applyFont="1" applyBorder="1" applyAlignment="1">
      <alignment horizontal="left" vertical="center"/>
    </xf>
    <xf numFmtId="0" fontId="84" fillId="0" borderId="29" xfId="44" applyFont="1" applyBorder="1" applyAlignment="1">
      <alignment horizontal="left" vertical="center"/>
    </xf>
    <xf numFmtId="0" fontId="19" fillId="3" borderId="10" xfId="44" applyFont="1" applyFill="1" applyBorder="1" applyAlignment="1">
      <alignment horizontal="left" vertical="center" wrapText="1"/>
    </xf>
    <xf numFmtId="0" fontId="19" fillId="3" borderId="15" xfId="44" applyFont="1" applyFill="1" applyBorder="1" applyAlignment="1">
      <alignment horizontal="left" vertical="center" wrapText="1"/>
    </xf>
    <xf numFmtId="0" fontId="19" fillId="3" borderId="12" xfId="44" applyFont="1" applyFill="1" applyBorder="1" applyAlignment="1">
      <alignment horizontal="left" vertical="center" wrapText="1"/>
    </xf>
    <xf numFmtId="0" fontId="84" fillId="0" borderId="18" xfId="44" applyFont="1" applyBorder="1" applyAlignment="1">
      <alignment horizontal="left" vertical="center" wrapText="1"/>
    </xf>
    <xf numFmtId="0" fontId="84" fillId="0" borderId="19" xfId="44" applyFont="1" applyBorder="1" applyAlignment="1">
      <alignment horizontal="left" vertical="center" wrapText="1"/>
    </xf>
    <xf numFmtId="0" fontId="84" fillId="0" borderId="90" xfId="44" applyFont="1" applyBorder="1" applyAlignment="1">
      <alignment horizontal="left" vertical="center" wrapText="1"/>
    </xf>
    <xf numFmtId="0" fontId="19" fillId="3" borderId="10" xfId="44" applyFont="1" applyFill="1" applyBorder="1" applyAlignment="1">
      <alignment horizontal="left" vertical="center"/>
    </xf>
    <xf numFmtId="0" fontId="19" fillId="3" borderId="15" xfId="44" applyFont="1" applyFill="1" applyBorder="1" applyAlignment="1">
      <alignment horizontal="left" vertical="center"/>
    </xf>
    <xf numFmtId="0" fontId="19" fillId="3" borderId="12" xfId="44" applyFont="1" applyFill="1" applyBorder="1" applyAlignment="1">
      <alignment horizontal="left" vertical="center"/>
    </xf>
    <xf numFmtId="0" fontId="84" fillId="67" borderId="25" xfId="44" applyFont="1" applyFill="1" applyBorder="1" applyAlignment="1">
      <alignment horizontal="left" vertical="center" wrapText="1"/>
    </xf>
    <xf numFmtId="0" fontId="84" fillId="67" borderId="90" xfId="44" applyFont="1" applyFill="1" applyBorder="1" applyAlignment="1">
      <alignment horizontal="left" vertical="center" wrapText="1"/>
    </xf>
    <xf numFmtId="0" fontId="19" fillId="3" borderId="5" xfId="43" applyFont="1" applyFill="1" applyBorder="1" applyAlignment="1">
      <alignment horizontal="left" vertical="center" wrapText="1"/>
    </xf>
    <xf numFmtId="0" fontId="19" fillId="3" borderId="6" xfId="43" applyFont="1" applyFill="1" applyBorder="1" applyAlignment="1">
      <alignment horizontal="left" vertical="center" wrapText="1"/>
    </xf>
    <xf numFmtId="0" fontId="84" fillId="0" borderId="52" xfId="43" applyFont="1" applyBorder="1" applyAlignment="1">
      <alignment horizontal="left" vertical="center"/>
    </xf>
    <xf numFmtId="0" fontId="84" fillId="0" borderId="49" xfId="43" applyFont="1" applyBorder="1" applyAlignment="1">
      <alignment horizontal="left" vertical="center"/>
    </xf>
    <xf numFmtId="0" fontId="84" fillId="67" borderId="24" xfId="44" applyFont="1" applyFill="1" applyBorder="1" applyAlignment="1">
      <alignment horizontal="left" vertical="center" wrapText="1"/>
    </xf>
    <xf numFmtId="0" fontId="84" fillId="67" borderId="18" xfId="44" applyFont="1" applyFill="1" applyBorder="1" applyAlignment="1">
      <alignment horizontal="left" vertical="center" wrapText="1"/>
    </xf>
    <xf numFmtId="0" fontId="84" fillId="67" borderId="19" xfId="44" applyFont="1" applyFill="1" applyBorder="1" applyAlignment="1">
      <alignment horizontal="left" vertical="center" wrapText="1"/>
    </xf>
    <xf numFmtId="0" fontId="84" fillId="0" borderId="92" xfId="44" applyFont="1" applyBorder="1" applyAlignment="1">
      <alignment horizontal="left" vertical="center" wrapText="1"/>
    </xf>
    <xf numFmtId="0" fontId="84" fillId="0" borderId="59" xfId="43" applyFont="1" applyBorder="1" applyAlignment="1">
      <alignment horizontal="left" vertical="center"/>
    </xf>
    <xf numFmtId="0" fontId="84" fillId="0" borderId="91" xfId="43" applyFont="1" applyBorder="1" applyAlignment="1">
      <alignment horizontal="left" vertical="center"/>
    </xf>
    <xf numFmtId="0" fontId="19" fillId="3" borderId="5" xfId="43" applyFont="1" applyFill="1" applyBorder="1" applyAlignment="1">
      <alignment horizontal="left" vertical="center"/>
    </xf>
    <xf numFmtId="0" fontId="19" fillId="3" borderId="6" xfId="43" applyFont="1" applyFill="1" applyBorder="1" applyAlignment="1">
      <alignment horizontal="left" vertical="center"/>
    </xf>
    <xf numFmtId="0" fontId="13" fillId="67" borderId="29" xfId="44" applyFont="1" applyFill="1" applyBorder="1" applyAlignment="1">
      <alignment horizontal="left" vertical="center" wrapText="1"/>
    </xf>
    <xf numFmtId="0" fontId="13" fillId="67" borderId="47" xfId="44" applyFont="1" applyFill="1" applyBorder="1" applyAlignment="1">
      <alignment horizontal="left" vertical="center" wrapText="1"/>
    </xf>
    <xf numFmtId="0" fontId="19" fillId="3" borderId="5" xfId="44" applyFont="1" applyFill="1" applyBorder="1" applyAlignment="1">
      <alignment horizontal="left" vertical="center" wrapText="1"/>
    </xf>
    <xf numFmtId="0" fontId="19" fillId="3" borderId="6" xfId="44" applyFont="1" applyFill="1" applyBorder="1" applyAlignment="1">
      <alignment horizontal="left" vertical="center" wrapText="1"/>
    </xf>
    <xf numFmtId="0" fontId="84" fillId="0" borderId="40" xfId="44" applyFont="1" applyBorder="1" applyAlignment="1">
      <alignment horizontal="left" vertical="center" wrapText="1"/>
    </xf>
    <xf numFmtId="0" fontId="84" fillId="0" borderId="104" xfId="44" applyFont="1" applyBorder="1" applyAlignment="1">
      <alignment horizontal="left" vertical="center" wrapText="1"/>
    </xf>
    <xf numFmtId="0" fontId="84" fillId="0" borderId="59" xfId="44" applyFont="1" applyBorder="1" applyAlignment="1">
      <alignment horizontal="left" vertical="center" wrapText="1"/>
    </xf>
    <xf numFmtId="0" fontId="84" fillId="0" borderId="91" xfId="44" applyFont="1" applyBorder="1" applyAlignment="1">
      <alignment horizontal="left" vertical="center" wrapText="1"/>
    </xf>
    <xf numFmtId="0" fontId="19" fillId="3" borderId="5" xfId="44" applyFont="1" applyFill="1" applyBorder="1" applyAlignment="1">
      <alignment horizontal="left" vertical="center"/>
    </xf>
    <xf numFmtId="0" fontId="19" fillId="3" borderId="6" xfId="44" applyFont="1" applyFill="1" applyBorder="1" applyAlignment="1">
      <alignment horizontal="left" vertical="center"/>
    </xf>
    <xf numFmtId="0" fontId="14" fillId="3" borderId="86" xfId="1518" applyFont="1" applyFill="1" applyBorder="1" applyAlignment="1">
      <alignment horizontal="left" vertical="center"/>
    </xf>
    <xf numFmtId="0" fontId="14" fillId="3" borderId="35" xfId="1518" applyFont="1" applyFill="1" applyBorder="1" applyAlignment="1">
      <alignment horizontal="left" vertical="center"/>
    </xf>
    <xf numFmtId="0" fontId="14" fillId="3" borderId="59" xfId="1518" applyFont="1" applyFill="1" applyBorder="1" applyAlignment="1">
      <alignment horizontal="left" vertical="center"/>
    </xf>
    <xf numFmtId="0" fontId="15" fillId="3" borderId="5" xfId="1518" applyFont="1" applyFill="1" applyBorder="1" applyAlignment="1">
      <alignment horizontal="left" vertical="center"/>
    </xf>
    <xf numFmtId="0" fontId="15" fillId="3" borderId="6" xfId="1518" applyFont="1" applyFill="1" applyBorder="1" applyAlignment="1">
      <alignment horizontal="left" vertical="center"/>
    </xf>
    <xf numFmtId="0" fontId="14" fillId="3" borderId="10" xfId="1518" applyFont="1" applyFill="1" applyBorder="1" applyAlignment="1">
      <alignment horizontal="left" vertical="center"/>
    </xf>
    <xf numFmtId="0" fontId="14" fillId="3" borderId="15" xfId="1518" applyFont="1" applyFill="1" applyBorder="1" applyAlignment="1">
      <alignment horizontal="left" vertical="center"/>
    </xf>
    <xf numFmtId="0" fontId="14" fillId="3" borderId="12" xfId="1518" applyFont="1" applyFill="1" applyBorder="1" applyAlignment="1">
      <alignment horizontal="left" vertical="center"/>
    </xf>
    <xf numFmtId="0" fontId="84" fillId="0" borderId="0" xfId="1518" applyFont="1" applyAlignment="1">
      <alignment horizontal="left" vertical="center" wrapText="1"/>
    </xf>
    <xf numFmtId="0" fontId="84" fillId="0" borderId="52" xfId="44" applyFont="1" applyBorder="1" applyAlignment="1">
      <alignment horizontal="left" vertical="center"/>
    </xf>
    <xf numFmtId="0" fontId="84" fillId="0" borderId="49" xfId="44" applyFont="1" applyBorder="1" applyAlignment="1">
      <alignment horizontal="left" vertical="center"/>
    </xf>
    <xf numFmtId="0" fontId="84" fillId="0" borderId="59" xfId="44" applyFont="1" applyFill="1" applyBorder="1" applyAlignment="1">
      <alignment horizontal="left" vertical="center"/>
    </xf>
    <xf numFmtId="0" fontId="84" fillId="0" borderId="91" xfId="44" applyFont="1" applyFill="1" applyBorder="1" applyAlignment="1">
      <alignment horizontal="left" vertical="center"/>
    </xf>
    <xf numFmtId="0" fontId="14" fillId="0" borderId="0" xfId="31" applyFont="1" applyAlignment="1">
      <alignment horizontal="right"/>
    </xf>
    <xf numFmtId="0" fontId="21" fillId="0" borderId="0" xfId="31" applyFont="1" applyAlignment="1">
      <alignment horizontal="center" vertical="center"/>
    </xf>
    <xf numFmtId="0" fontId="86" fillId="0" borderId="48" xfId="31" applyFont="1" applyBorder="1" applyAlignment="1">
      <alignment horizontal="center" vertical="center" wrapText="1"/>
    </xf>
    <xf numFmtId="0" fontId="13" fillId="0" borderId="32" xfId="31" applyFont="1" applyBorder="1" applyAlignment="1">
      <alignment horizontal="center" vertical="center" wrapText="1"/>
    </xf>
    <xf numFmtId="0" fontId="14" fillId="0" borderId="5" xfId="31" applyFont="1" applyBorder="1" applyAlignment="1">
      <alignment horizontal="center" vertical="center" wrapText="1"/>
    </xf>
    <xf numFmtId="0" fontId="14" fillId="0" borderId="7" xfId="31" applyFont="1" applyBorder="1" applyAlignment="1">
      <alignment horizontal="center" vertical="center" wrapText="1"/>
    </xf>
    <xf numFmtId="0" fontId="14" fillId="0" borderId="10" xfId="31" applyFont="1" applyBorder="1" applyAlignment="1">
      <alignment horizontal="center" vertical="center" wrapText="1"/>
    </xf>
    <xf numFmtId="0" fontId="14" fillId="0" borderId="31" xfId="31" applyFont="1" applyBorder="1" applyAlignment="1">
      <alignment horizontal="center" vertical="center" wrapText="1"/>
    </xf>
    <xf numFmtId="0" fontId="14" fillId="0" borderId="6" xfId="31" applyFont="1" applyBorder="1" applyAlignment="1">
      <alignment horizontal="center" vertical="center" wrapText="1"/>
    </xf>
    <xf numFmtId="0" fontId="13" fillId="0" borderId="6" xfId="31" applyFont="1" applyBorder="1" applyAlignment="1">
      <alignment horizontal="center" wrapText="1"/>
    </xf>
    <xf numFmtId="0" fontId="13" fillId="0" borderId="7" xfId="31" applyFont="1" applyBorder="1" applyAlignment="1">
      <alignment horizontal="center" wrapText="1"/>
    </xf>
    <xf numFmtId="0" fontId="23" fillId="0" borderId="0" xfId="36" applyFont="1" applyFill="1" applyAlignment="1">
      <alignment horizontal="right" vertical="center" wrapText="1"/>
    </xf>
    <xf numFmtId="169" fontId="83" fillId="0" borderId="0" xfId="37" applyNumberFormat="1" applyFont="1" applyFill="1" applyBorder="1" applyAlignment="1">
      <alignment horizontal="center" wrapText="1"/>
    </xf>
    <xf numFmtId="0" fontId="84" fillId="0" borderId="1" xfId="36" applyFont="1" applyFill="1" applyBorder="1" applyAlignment="1">
      <alignment horizontal="right" wrapText="1"/>
    </xf>
    <xf numFmtId="0" fontId="19" fillId="0" borderId="2" xfId="36" applyFont="1" applyFill="1" applyBorder="1" applyAlignment="1">
      <alignment horizontal="center" vertical="center" wrapText="1"/>
    </xf>
    <xf numFmtId="0" fontId="19" fillId="0" borderId="54" xfId="36" applyFont="1" applyFill="1" applyBorder="1" applyAlignment="1">
      <alignment horizontal="center" vertical="center" wrapText="1"/>
    </xf>
    <xf numFmtId="0" fontId="19" fillId="0" borderId="55" xfId="36" applyFont="1" applyFill="1" applyBorder="1" applyAlignment="1">
      <alignment horizontal="center" vertical="center" wrapText="1"/>
    </xf>
    <xf numFmtId="0" fontId="19" fillId="0" borderId="57" xfId="36" applyFont="1" applyFill="1" applyBorder="1" applyAlignment="1">
      <alignment horizontal="center" vertical="center" wrapText="1"/>
    </xf>
    <xf numFmtId="0" fontId="19" fillId="0" borderId="3" xfId="36" applyFont="1" applyFill="1" applyBorder="1" applyAlignment="1">
      <alignment horizontal="center" vertical="center" wrapText="1"/>
    </xf>
    <xf numFmtId="0" fontId="19" fillId="0" borderId="48" xfId="36" applyFont="1" applyFill="1" applyBorder="1" applyAlignment="1">
      <alignment horizontal="center" vertical="center" wrapText="1"/>
    </xf>
    <xf numFmtId="0" fontId="19" fillId="0" borderId="49" xfId="36" applyFont="1" applyFill="1" applyBorder="1" applyAlignment="1">
      <alignment horizontal="center" vertical="center" wrapText="1"/>
    </xf>
    <xf numFmtId="0" fontId="19" fillId="0" borderId="50" xfId="36" applyFont="1" applyFill="1" applyBorder="1" applyAlignment="1">
      <alignment horizontal="center" vertical="center" wrapText="1"/>
    </xf>
    <xf numFmtId="0" fontId="19" fillId="0" borderId="4" xfId="36" applyFont="1" applyFill="1" applyBorder="1" applyAlignment="1">
      <alignment horizontal="center" vertical="center" wrapText="1"/>
    </xf>
    <xf numFmtId="3" fontId="19" fillId="0" borderId="2" xfId="38" applyNumberFormat="1" applyFont="1" applyFill="1" applyBorder="1" applyAlignment="1">
      <alignment horizontal="center" wrapText="1"/>
    </xf>
    <xf numFmtId="3" fontId="19" fillId="0" borderId="3" xfId="38" applyNumberFormat="1" applyFont="1" applyFill="1" applyBorder="1" applyAlignment="1">
      <alignment horizontal="center" wrapText="1"/>
    </xf>
    <xf numFmtId="3" fontId="19" fillId="0" borderId="4" xfId="38" applyNumberFormat="1" applyFont="1" applyFill="1" applyBorder="1" applyAlignment="1">
      <alignment horizontal="center" wrapText="1"/>
    </xf>
    <xf numFmtId="3" fontId="19" fillId="0" borderId="54" xfId="38" applyNumberFormat="1" applyFont="1" applyFill="1" applyBorder="1" applyAlignment="1">
      <alignment horizontal="center" wrapText="1"/>
    </xf>
    <xf numFmtId="3" fontId="19" fillId="0" borderId="0" xfId="38" applyNumberFormat="1" applyFont="1" applyFill="1" applyBorder="1" applyAlignment="1">
      <alignment horizontal="center" wrapText="1"/>
    </xf>
    <xf numFmtId="3" fontId="19" fillId="0" borderId="37" xfId="38" applyNumberFormat="1" applyFont="1" applyFill="1" applyBorder="1" applyAlignment="1">
      <alignment horizontal="center" wrapText="1"/>
    </xf>
    <xf numFmtId="3" fontId="19" fillId="0" borderId="8" xfId="38" applyNumberFormat="1" applyFont="1" applyFill="1" applyBorder="1" applyAlignment="1">
      <alignment horizontal="center" wrapText="1"/>
    </xf>
    <xf numFmtId="3" fontId="19" fillId="0" borderId="1" xfId="38" applyNumberFormat="1" applyFont="1" applyFill="1" applyBorder="1" applyAlignment="1">
      <alignment horizontal="center" wrapText="1"/>
    </xf>
    <xf numFmtId="3" fontId="19" fillId="0" borderId="9" xfId="38" applyNumberFormat="1" applyFont="1" applyFill="1" applyBorder="1" applyAlignment="1">
      <alignment horizontal="center" wrapText="1"/>
    </xf>
    <xf numFmtId="49" fontId="19" fillId="0" borderId="55" xfId="36" applyNumberFormat="1" applyFont="1" applyFill="1" applyBorder="1" applyAlignment="1">
      <alignment horizontal="center" vertical="center" textRotation="90" wrapText="1"/>
    </xf>
    <xf numFmtId="49" fontId="19" fillId="0" borderId="38" xfId="36" applyNumberFormat="1" applyFont="1" applyFill="1" applyBorder="1" applyAlignment="1">
      <alignment horizontal="center" vertical="center" textRotation="90" wrapText="1"/>
    </xf>
    <xf numFmtId="49" fontId="19" fillId="0" borderId="57" xfId="36" applyNumberFormat="1" applyFont="1" applyFill="1" applyBorder="1" applyAlignment="1">
      <alignment horizontal="center" vertical="center" textRotation="90" wrapText="1"/>
    </xf>
    <xf numFmtId="0" fontId="19" fillId="0" borderId="55" xfId="36" applyFont="1" applyFill="1" applyBorder="1" applyAlignment="1">
      <alignment horizontal="center" vertical="center" textRotation="90" wrapText="1"/>
    </xf>
    <xf numFmtId="0" fontId="19" fillId="0" borderId="38" xfId="36" applyFont="1" applyFill="1" applyBorder="1" applyAlignment="1">
      <alignment horizontal="center" vertical="center" textRotation="90" wrapText="1"/>
    </xf>
    <xf numFmtId="0" fontId="19" fillId="0" borderId="57" xfId="36" applyFont="1" applyFill="1" applyBorder="1" applyAlignment="1">
      <alignment horizontal="center" vertical="center" textRotation="90" wrapText="1"/>
    </xf>
    <xf numFmtId="49" fontId="14" fillId="0" borderId="55" xfId="38" applyNumberFormat="1" applyFont="1" applyFill="1" applyBorder="1" applyAlignment="1">
      <alignment horizontal="center" vertical="center" textRotation="90" wrapText="1"/>
    </xf>
    <xf numFmtId="49" fontId="14" fillId="0" borderId="38" xfId="38" applyNumberFormat="1" applyFont="1" applyFill="1" applyBorder="1" applyAlignment="1">
      <alignment horizontal="center" vertical="center" textRotation="90" wrapText="1"/>
    </xf>
    <xf numFmtId="49" fontId="14" fillId="0" borderId="57" xfId="38" applyNumberFormat="1" applyFont="1" applyFill="1" applyBorder="1" applyAlignment="1">
      <alignment horizontal="center" vertical="center" textRotation="90" wrapText="1"/>
    </xf>
    <xf numFmtId="181" fontId="24" fillId="0" borderId="0" xfId="38" applyNumberFormat="1" applyFont="1" applyFill="1" applyAlignment="1">
      <alignment horizontal="right" vertical="center" wrapText="1"/>
    </xf>
    <xf numFmtId="181" fontId="14" fillId="0" borderId="0" xfId="38" applyNumberFormat="1" applyFont="1" applyFill="1" applyBorder="1" applyAlignment="1">
      <alignment horizontal="center" wrapText="1"/>
    </xf>
    <xf numFmtId="181" fontId="13" fillId="0" borderId="1" xfId="38" applyNumberFormat="1" applyFont="1" applyFill="1" applyBorder="1" applyAlignment="1">
      <alignment horizontal="right" wrapText="1"/>
    </xf>
    <xf numFmtId="181" fontId="14" fillId="3" borderId="2" xfId="38" applyNumberFormat="1" applyFont="1" applyFill="1" applyBorder="1" applyAlignment="1">
      <alignment horizontal="center" vertical="center" wrapText="1"/>
    </xf>
    <xf numFmtId="181" fontId="14" fillId="3" borderId="54" xfId="38" applyNumberFormat="1" applyFont="1" applyFill="1" applyBorder="1" applyAlignment="1">
      <alignment horizontal="center" vertical="center" wrapText="1"/>
    </xf>
    <xf numFmtId="181" fontId="14" fillId="3" borderId="55" xfId="38" applyNumberFormat="1" applyFont="1" applyFill="1" applyBorder="1" applyAlignment="1">
      <alignment horizontal="center" vertical="center" wrapText="1"/>
    </xf>
    <xf numFmtId="181" fontId="14" fillId="3" borderId="38" xfId="38" applyNumberFormat="1" applyFont="1" applyFill="1" applyBorder="1" applyAlignment="1">
      <alignment horizontal="center" vertical="center" wrapText="1"/>
    </xf>
    <xf numFmtId="181" fontId="14" fillId="3" borderId="57" xfId="38" applyNumberFormat="1" applyFont="1" applyFill="1" applyBorder="1" applyAlignment="1">
      <alignment horizontal="center" vertical="center" wrapText="1"/>
    </xf>
    <xf numFmtId="181" fontId="14" fillId="3" borderId="8" xfId="38" applyNumberFormat="1" applyFont="1" applyFill="1" applyBorder="1" applyAlignment="1">
      <alignment horizontal="center" vertical="center" wrapText="1"/>
    </xf>
    <xf numFmtId="181" fontId="14" fillId="3" borderId="5" xfId="38" applyNumberFormat="1" applyFont="1" applyFill="1" applyBorder="1" applyAlignment="1">
      <alignment horizontal="center" vertical="center" wrapText="1"/>
    </xf>
    <xf numFmtId="181" fontId="14" fillId="3" borderId="6" xfId="38" applyNumberFormat="1" applyFont="1" applyFill="1" applyBorder="1" applyAlignment="1">
      <alignment horizontal="center" vertical="center" wrapText="1"/>
    </xf>
    <xf numFmtId="181" fontId="14" fillId="3" borderId="7" xfId="38" applyNumberFormat="1" applyFont="1" applyFill="1" applyBorder="1" applyAlignment="1">
      <alignment horizontal="center" vertical="center" wrapText="1"/>
    </xf>
    <xf numFmtId="181" fontId="14" fillId="3" borderId="3" xfId="38" applyNumberFormat="1" applyFont="1" applyFill="1" applyBorder="1" applyAlignment="1">
      <alignment horizontal="center" vertical="center" wrapText="1"/>
    </xf>
    <xf numFmtId="181" fontId="14" fillId="3" borderId="4" xfId="38" applyNumberFormat="1" applyFont="1" applyFill="1" applyBorder="1" applyAlignment="1">
      <alignment horizontal="center" vertical="center" wrapText="1"/>
    </xf>
    <xf numFmtId="181" fontId="14" fillId="3" borderId="48" xfId="38" applyNumberFormat="1" applyFont="1" applyFill="1" applyBorder="1" applyAlignment="1">
      <alignment horizontal="center" vertical="center" wrapText="1"/>
    </xf>
    <xf numFmtId="181" fontId="14" fillId="3" borderId="49" xfId="38" applyNumberFormat="1" applyFont="1" applyFill="1" applyBorder="1" applyAlignment="1">
      <alignment horizontal="center" vertical="center" wrapText="1"/>
    </xf>
    <xf numFmtId="181" fontId="14" fillId="3" borderId="50" xfId="38" applyNumberFormat="1" applyFont="1" applyFill="1" applyBorder="1" applyAlignment="1">
      <alignment horizontal="center" vertical="center" wrapText="1"/>
    </xf>
    <xf numFmtId="0" fontId="19" fillId="0" borderId="43" xfId="36" applyFont="1" applyFill="1" applyBorder="1" applyAlignment="1">
      <alignment horizontal="center" vertical="center" wrapText="1"/>
    </xf>
    <xf numFmtId="0" fontId="19" fillId="0" borderId="23" xfId="36" applyFont="1" applyFill="1" applyBorder="1" applyAlignment="1">
      <alignment horizontal="center" vertical="center" wrapText="1"/>
    </xf>
    <xf numFmtId="0" fontId="19" fillId="0" borderId="34" xfId="36" applyFont="1" applyFill="1" applyBorder="1" applyAlignment="1">
      <alignment horizontal="center" vertical="center" wrapText="1"/>
    </xf>
    <xf numFmtId="0" fontId="19" fillId="0" borderId="17" xfId="36" applyFont="1" applyFill="1" applyBorder="1" applyAlignment="1">
      <alignment horizontal="center" vertical="center" wrapText="1"/>
    </xf>
    <xf numFmtId="0" fontId="89" fillId="0" borderId="0" xfId="36" applyFont="1" applyBorder="1" applyAlignment="1">
      <alignment horizontal="center" wrapText="1"/>
    </xf>
    <xf numFmtId="0" fontId="19" fillId="0" borderId="45" xfId="36" applyFont="1" applyFill="1" applyBorder="1" applyAlignment="1">
      <alignment horizontal="center" vertical="center" wrapText="1"/>
    </xf>
    <xf numFmtId="0" fontId="19" fillId="0" borderId="58" xfId="36" applyFont="1" applyFill="1" applyBorder="1" applyAlignment="1">
      <alignment horizontal="center" vertical="center" wrapText="1"/>
    </xf>
    <xf numFmtId="49" fontId="19" fillId="0" borderId="43" xfId="36" applyNumberFormat="1" applyFont="1" applyFill="1" applyBorder="1" applyAlignment="1">
      <alignment horizontal="center" vertical="center" wrapText="1"/>
    </xf>
    <xf numFmtId="49" fontId="19" fillId="0" borderId="44" xfId="36" applyNumberFormat="1" applyFont="1" applyFill="1" applyBorder="1" applyAlignment="1">
      <alignment horizontal="center" vertical="center" wrapText="1"/>
    </xf>
    <xf numFmtId="49" fontId="19" fillId="0" borderId="45" xfId="36" applyNumberFormat="1" applyFont="1" applyFill="1" applyBorder="1" applyAlignment="1">
      <alignment horizontal="center" vertical="center" wrapText="1"/>
    </xf>
    <xf numFmtId="0" fontId="19" fillId="0" borderId="28" xfId="36" applyFont="1" applyFill="1" applyBorder="1" applyAlignment="1">
      <alignment horizontal="center" vertical="center" wrapText="1"/>
    </xf>
    <xf numFmtId="0" fontId="19" fillId="0" borderId="39" xfId="36" applyFont="1" applyFill="1" applyBorder="1" applyAlignment="1">
      <alignment horizontal="center" vertical="center" wrapText="1"/>
    </xf>
    <xf numFmtId="0" fontId="19" fillId="0" borderId="96" xfId="36" applyFont="1" applyFill="1" applyBorder="1" applyAlignment="1">
      <alignment horizontal="center" vertical="center" wrapText="1"/>
    </xf>
    <xf numFmtId="0" fontId="19" fillId="0" borderId="86" xfId="36" applyFont="1" applyFill="1" applyBorder="1" applyAlignment="1">
      <alignment horizontal="center" vertical="center" wrapText="1"/>
    </xf>
    <xf numFmtId="0" fontId="83" fillId="0" borderId="0" xfId="36" applyFont="1" applyAlignment="1">
      <alignment horizontal="center" wrapText="1"/>
    </xf>
    <xf numFmtId="0" fontId="19" fillId="0" borderId="8" xfId="36" applyFont="1" applyFill="1" applyBorder="1" applyAlignment="1">
      <alignment horizontal="center" vertical="center" wrapText="1"/>
    </xf>
    <xf numFmtId="0" fontId="19" fillId="0" borderId="9" xfId="36" applyFont="1" applyFill="1" applyBorder="1" applyAlignment="1">
      <alignment horizontal="center" vertical="center" wrapText="1"/>
    </xf>
    <xf numFmtId="14" fontId="19" fillId="0" borderId="48" xfId="36" applyNumberFormat="1" applyFont="1" applyFill="1" applyBorder="1" applyAlignment="1">
      <alignment horizontal="center" vertical="center"/>
    </xf>
    <xf numFmtId="14" fontId="19" fillId="0" borderId="49" xfId="36" applyNumberFormat="1" applyFont="1" applyFill="1" applyBorder="1" applyAlignment="1">
      <alignment horizontal="center" vertical="center"/>
    </xf>
    <xf numFmtId="14" fontId="19" fillId="0" borderId="50" xfId="36" applyNumberFormat="1" applyFont="1" applyFill="1" applyBorder="1" applyAlignment="1">
      <alignment horizontal="center" vertical="center"/>
    </xf>
    <xf numFmtId="49" fontId="19" fillId="0" borderId="5" xfId="36" applyNumberFormat="1" applyFont="1" applyFill="1" applyBorder="1" applyAlignment="1">
      <alignment horizontal="center" vertical="center" wrapText="1"/>
    </xf>
    <xf numFmtId="49" fontId="19" fillId="0" borderId="6" xfId="36" applyNumberFormat="1" applyFont="1" applyFill="1" applyBorder="1" applyAlignment="1">
      <alignment horizontal="center" vertical="center" wrapText="1"/>
    </xf>
    <xf numFmtId="49" fontId="19" fillId="0" borderId="7" xfId="36" applyNumberFormat="1" applyFont="1" applyFill="1" applyBorder="1" applyAlignment="1">
      <alignment horizontal="center" vertical="center" wrapText="1"/>
    </xf>
    <xf numFmtId="0" fontId="23" fillId="0" borderId="5" xfId="36" applyFont="1" applyBorder="1" applyAlignment="1">
      <alignment horizontal="left" vertical="center" wrapText="1"/>
    </xf>
    <xf numFmtId="0" fontId="23" fillId="0" borderId="7" xfId="36" applyFont="1" applyBorder="1" applyAlignment="1">
      <alignment horizontal="left" vertical="center" wrapText="1"/>
    </xf>
    <xf numFmtId="0" fontId="25" fillId="0" borderId="3" xfId="36" applyFont="1" applyBorder="1" applyAlignment="1">
      <alignment horizontal="justify" vertical="center" wrapText="1"/>
    </xf>
    <xf numFmtId="0" fontId="26" fillId="0" borderId="0" xfId="36" applyFont="1" applyAlignment="1">
      <alignment horizontal="center"/>
    </xf>
    <xf numFmtId="0" fontId="90" fillId="0" borderId="1" xfId="36" applyFont="1" applyBorder="1" applyAlignment="1">
      <alignment horizontal="right"/>
    </xf>
    <xf numFmtId="0" fontId="23" fillId="0" borderId="55" xfId="36" applyFont="1" applyBorder="1" applyAlignment="1">
      <alignment horizontal="center" vertical="center" wrapText="1"/>
    </xf>
    <xf numFmtId="0" fontId="23" fillId="0" borderId="38" xfId="36" applyFont="1" applyBorder="1" applyAlignment="1">
      <alignment horizontal="center" vertical="center" wrapText="1"/>
    </xf>
    <xf numFmtId="0" fontId="23" fillId="0" borderId="57" xfId="36" applyFont="1" applyBorder="1" applyAlignment="1">
      <alignment horizontal="center" vertical="center" wrapText="1"/>
    </xf>
    <xf numFmtId="0" fontId="23" fillId="0" borderId="2" xfId="36" applyFont="1" applyBorder="1" applyAlignment="1">
      <alignment horizontal="left" wrapText="1"/>
    </xf>
    <xf numFmtId="0" fontId="23" fillId="0" borderId="4" xfId="36" applyFont="1" applyBorder="1" applyAlignment="1">
      <alignment horizontal="left" wrapText="1"/>
    </xf>
    <xf numFmtId="0" fontId="23" fillId="0" borderId="2" xfId="36" applyFont="1" applyBorder="1" applyAlignment="1">
      <alignment horizontal="left" vertical="center" wrapText="1"/>
    </xf>
    <xf numFmtId="0" fontId="23" fillId="0" borderId="4" xfId="36" applyFont="1" applyBorder="1" applyAlignment="1">
      <alignment horizontal="left" vertical="center" wrapText="1"/>
    </xf>
    <xf numFmtId="0" fontId="19" fillId="0" borderId="50" xfId="39" applyFont="1" applyBorder="1" applyAlignment="1">
      <alignment horizontal="center" vertical="center" wrapText="1"/>
    </xf>
    <xf numFmtId="0" fontId="19" fillId="0" borderId="22" xfId="39" applyFont="1" applyBorder="1" applyAlignment="1">
      <alignment horizontal="center" vertical="center" wrapText="1"/>
    </xf>
    <xf numFmtId="0" fontId="19" fillId="0" borderId="100" xfId="39" applyFont="1" applyBorder="1" applyAlignment="1">
      <alignment horizontal="center" vertical="center" wrapText="1"/>
    </xf>
    <xf numFmtId="0" fontId="19" fillId="0" borderId="4" xfId="39" applyFont="1" applyBorder="1" applyAlignment="1">
      <alignment horizontal="center" vertical="center" wrapText="1"/>
    </xf>
    <xf numFmtId="0" fontId="19" fillId="0" borderId="37" xfId="39" applyFont="1" applyBorder="1" applyAlignment="1">
      <alignment horizontal="center" vertical="center" wrapText="1"/>
    </xf>
    <xf numFmtId="0" fontId="19" fillId="0" borderId="9" xfId="39" applyFont="1" applyBorder="1" applyAlignment="1">
      <alignment horizontal="center" vertical="center" wrapText="1"/>
    </xf>
    <xf numFmtId="0" fontId="19" fillId="0" borderId="33" xfId="39" applyFont="1" applyBorder="1" applyAlignment="1">
      <alignment horizontal="center" vertical="center" wrapText="1"/>
    </xf>
    <xf numFmtId="0" fontId="14" fillId="0" borderId="5" xfId="39" applyFont="1" applyBorder="1" applyAlignment="1">
      <alignment horizontal="center" vertical="center"/>
    </xf>
    <xf numFmtId="0" fontId="14" fillId="0" borderId="6" xfId="39" applyFont="1" applyBorder="1" applyAlignment="1">
      <alignment horizontal="center" vertical="center"/>
    </xf>
    <xf numFmtId="0" fontId="14" fillId="0" borderId="7" xfId="39" applyFont="1" applyBorder="1" applyAlignment="1">
      <alignment horizontal="center" vertical="center"/>
    </xf>
    <xf numFmtId="0" fontId="93" fillId="0" borderId="0" xfId="39" applyFont="1" applyAlignment="1">
      <alignment horizontal="right"/>
    </xf>
    <xf numFmtId="0" fontId="14" fillId="0" borderId="3" xfId="39" applyFont="1" applyBorder="1" applyAlignment="1">
      <alignment horizontal="center" vertical="center" wrapText="1"/>
    </xf>
    <xf numFmtId="0" fontId="14" fillId="0" borderId="4" xfId="39" applyFont="1" applyBorder="1" applyAlignment="1">
      <alignment horizontal="center" vertical="center" wrapText="1"/>
    </xf>
    <xf numFmtId="0" fontId="14" fillId="0" borderId="1" xfId="39" applyFont="1" applyBorder="1" applyAlignment="1">
      <alignment horizontal="center" vertical="center" wrapText="1"/>
    </xf>
    <xf numFmtId="0" fontId="14" fillId="0" borderId="9" xfId="39" applyFont="1" applyBorder="1" applyAlignment="1">
      <alignment horizontal="center" vertical="center" wrapText="1"/>
    </xf>
    <xf numFmtId="0" fontId="19" fillId="0" borderId="0" xfId="39" applyFont="1" applyAlignment="1">
      <alignment horizontal="center" wrapText="1"/>
    </xf>
    <xf numFmtId="49" fontId="19" fillId="0" borderId="55" xfId="39" applyNumberFormat="1" applyFont="1" applyBorder="1" applyAlignment="1">
      <alignment horizontal="center" vertical="center" textRotation="90" wrapText="1"/>
    </xf>
    <xf numFmtId="49" fontId="19" fillId="0" borderId="38" xfId="39" applyNumberFormat="1" applyFont="1" applyBorder="1" applyAlignment="1">
      <alignment horizontal="center" vertical="center" textRotation="90" wrapText="1"/>
    </xf>
    <xf numFmtId="49" fontId="19" fillId="0" borderId="57" xfId="39" applyNumberFormat="1" applyFont="1" applyBorder="1" applyAlignment="1">
      <alignment horizontal="center" vertical="center" textRotation="90" wrapText="1"/>
    </xf>
    <xf numFmtId="49" fontId="19" fillId="0" borderId="20" xfId="39" applyNumberFormat="1" applyFont="1" applyBorder="1" applyAlignment="1">
      <alignment horizontal="center" vertical="center" textRotation="90" wrapText="1"/>
    </xf>
    <xf numFmtId="49" fontId="19" fillId="0" borderId="26" xfId="39" applyNumberFormat="1" applyFont="1" applyBorder="1" applyAlignment="1">
      <alignment horizontal="center" vertical="center" textRotation="90" wrapText="1"/>
    </xf>
    <xf numFmtId="49" fontId="19" fillId="0" borderId="51" xfId="39" applyNumberFormat="1" applyFont="1" applyBorder="1" applyAlignment="1">
      <alignment horizontal="center" vertical="center" textRotation="90" wrapText="1"/>
    </xf>
    <xf numFmtId="0" fontId="23" fillId="0" borderId="0" xfId="39" applyFont="1" applyFill="1" applyAlignment="1">
      <alignment horizontal="right" vertical="center" wrapText="1"/>
    </xf>
    <xf numFmtId="0" fontId="84" fillId="0" borderId="1" xfId="39" applyFont="1" applyFill="1" applyBorder="1" applyAlignment="1">
      <alignment horizontal="right" wrapText="1"/>
    </xf>
    <xf numFmtId="0" fontId="19" fillId="3" borderId="55" xfId="39" applyFont="1" applyFill="1" applyBorder="1" applyAlignment="1">
      <alignment horizontal="center" vertical="center" wrapText="1"/>
    </xf>
    <xf numFmtId="0" fontId="19" fillId="3" borderId="57" xfId="39" applyFont="1" applyFill="1" applyBorder="1" applyAlignment="1">
      <alignment horizontal="center" vertical="center" wrapText="1"/>
    </xf>
    <xf numFmtId="0" fontId="19" fillId="3" borderId="48" xfId="39" applyFont="1" applyFill="1" applyBorder="1" applyAlignment="1">
      <alignment horizontal="center" vertical="center" wrapText="1"/>
    </xf>
    <xf numFmtId="0" fontId="19" fillId="3" borderId="49" xfId="39" applyFont="1" applyFill="1" applyBorder="1" applyAlignment="1">
      <alignment horizontal="center" vertical="center" wrapText="1"/>
    </xf>
    <xf numFmtId="0" fontId="19" fillId="3" borderId="50" xfId="39" applyFont="1" applyFill="1" applyBorder="1" applyAlignment="1">
      <alignment horizontal="center" vertical="center" wrapText="1"/>
    </xf>
    <xf numFmtId="0" fontId="19" fillId="2" borderId="48" xfId="39" applyFont="1" applyFill="1" applyBorder="1" applyAlignment="1">
      <alignment horizontal="center" vertical="center" wrapText="1"/>
    </xf>
    <xf numFmtId="0" fontId="19" fillId="2" borderId="49" xfId="39" applyFont="1" applyFill="1" applyBorder="1" applyAlignment="1">
      <alignment horizontal="center" vertical="center" wrapText="1"/>
    </xf>
    <xf numFmtId="0" fontId="19" fillId="2" borderId="50" xfId="39" applyFont="1" applyFill="1" applyBorder="1" applyAlignment="1">
      <alignment horizontal="center" vertical="center" wrapText="1"/>
    </xf>
    <xf numFmtId="0" fontId="93" fillId="0" borderId="0" xfId="39" applyFont="1" applyAlignment="1">
      <alignment horizontal="right" wrapText="1"/>
    </xf>
    <xf numFmtId="0" fontId="84" fillId="0" borderId="0" xfId="39" applyFont="1" applyAlignment="1">
      <alignment horizontal="right"/>
    </xf>
    <xf numFmtId="0" fontId="84" fillId="0" borderId="0" xfId="39" applyFont="1" applyFill="1" applyBorder="1" applyAlignment="1">
      <alignment horizontal="right" wrapText="1"/>
    </xf>
    <xf numFmtId="49" fontId="19" fillId="0" borderId="55" xfId="39" applyNumberFormat="1" applyFont="1" applyBorder="1" applyAlignment="1">
      <alignment horizontal="center" vertical="center" textRotation="90"/>
    </xf>
    <xf numFmtId="49" fontId="19" fillId="0" borderId="38" xfId="39" applyNumberFormat="1" applyFont="1" applyBorder="1" applyAlignment="1">
      <alignment horizontal="center" vertical="center" textRotation="90"/>
    </xf>
    <xf numFmtId="49" fontId="19" fillId="0" borderId="57" xfId="39" applyNumberFormat="1" applyFont="1" applyBorder="1" applyAlignment="1">
      <alignment horizontal="center" vertical="center" textRotation="90"/>
    </xf>
    <xf numFmtId="0" fontId="19" fillId="3" borderId="5" xfId="39" applyFont="1" applyFill="1" applyBorder="1" applyAlignment="1">
      <alignment horizontal="center" vertical="center" wrapText="1"/>
    </xf>
    <xf numFmtId="0" fontId="19" fillId="3" borderId="6" xfId="39" applyFont="1" applyFill="1" applyBorder="1" applyAlignment="1">
      <alignment horizontal="center" vertical="center" wrapText="1"/>
    </xf>
    <xf numFmtId="0" fontId="19" fillId="3" borderId="7" xfId="39" applyFont="1" applyFill="1" applyBorder="1" applyAlignment="1">
      <alignment horizontal="center" vertical="center" wrapText="1"/>
    </xf>
    <xf numFmtId="0" fontId="19" fillId="3" borderId="2" xfId="39" applyFont="1" applyFill="1" applyBorder="1" applyAlignment="1">
      <alignment horizontal="center" vertical="center" wrapText="1"/>
    </xf>
    <xf numFmtId="0" fontId="19" fillId="3" borderId="3" xfId="39" applyFont="1" applyFill="1" applyBorder="1" applyAlignment="1">
      <alignment horizontal="center" vertical="center" wrapText="1"/>
    </xf>
    <xf numFmtId="0" fontId="19" fillId="3" borderId="4" xfId="39" applyFont="1" applyFill="1" applyBorder="1" applyAlignment="1">
      <alignment horizontal="center" vertical="center" wrapText="1"/>
    </xf>
    <xf numFmtId="0" fontId="19" fillId="3" borderId="38" xfId="39" applyFont="1" applyFill="1" applyBorder="1" applyAlignment="1">
      <alignment horizontal="center" vertical="center" wrapText="1"/>
    </xf>
    <xf numFmtId="0" fontId="19" fillId="3" borderId="54" xfId="39" applyFont="1" applyFill="1" applyBorder="1" applyAlignment="1">
      <alignment horizontal="center" vertical="center" wrapText="1"/>
    </xf>
    <xf numFmtId="0" fontId="19" fillId="0" borderId="39" xfId="39" applyFont="1" applyBorder="1" applyAlignment="1">
      <alignment horizontal="center" vertical="center" wrapText="1"/>
    </xf>
    <xf numFmtId="0" fontId="19" fillId="0" borderId="96" xfId="39" applyFont="1" applyBorder="1" applyAlignment="1">
      <alignment horizontal="center" vertical="center" wrapText="1"/>
    </xf>
    <xf numFmtId="0" fontId="19" fillId="0" borderId="86" xfId="39" applyFont="1" applyBorder="1" applyAlignment="1">
      <alignment horizontal="center" vertical="center" wrapText="1"/>
    </xf>
    <xf numFmtId="0" fontId="19" fillId="0" borderId="0" xfId="39" applyFont="1" applyAlignment="1">
      <alignment horizontal="center" vertical="center" wrapText="1"/>
    </xf>
    <xf numFmtId="0" fontId="19" fillId="0" borderId="43" xfId="39" applyFont="1" applyBorder="1" applyAlignment="1">
      <alignment horizontal="center" vertical="center" wrapText="1"/>
    </xf>
    <xf numFmtId="0" fontId="19" fillId="0" borderId="45" xfId="39" applyFont="1" applyBorder="1" applyAlignment="1">
      <alignment horizontal="center" vertical="center" wrapText="1"/>
    </xf>
    <xf numFmtId="0" fontId="19" fillId="0" borderId="34" xfId="39" applyFont="1" applyBorder="1" applyAlignment="1">
      <alignment horizontal="center" vertical="center" wrapText="1"/>
    </xf>
    <xf numFmtId="0" fontId="19" fillId="0" borderId="58" xfId="39" applyFont="1" applyBorder="1" applyAlignment="1">
      <alignment horizontal="center" vertical="center" wrapText="1"/>
    </xf>
    <xf numFmtId="49" fontId="19" fillId="0" borderId="5" xfId="39" applyNumberFormat="1" applyFont="1" applyBorder="1" applyAlignment="1">
      <alignment horizontal="center" vertical="center"/>
    </xf>
    <xf numFmtId="49" fontId="19" fillId="0" borderId="6" xfId="39" applyNumberFormat="1" applyFont="1" applyBorder="1" applyAlignment="1">
      <alignment horizontal="center" vertical="center"/>
    </xf>
    <xf numFmtId="49" fontId="19" fillId="0" borderId="7" xfId="39" applyNumberFormat="1" applyFont="1" applyBorder="1" applyAlignment="1">
      <alignment horizontal="center" vertical="center"/>
    </xf>
    <xf numFmtId="0" fontId="91" fillId="0" borderId="39" xfId="39" applyFont="1" applyBorder="1" applyAlignment="1">
      <alignment horizontal="center" vertical="center" wrapText="1"/>
    </xf>
    <xf numFmtId="0" fontId="91" fillId="0" borderId="96" xfId="39" applyFont="1" applyBorder="1" applyAlignment="1">
      <alignment horizontal="center" vertical="center" wrapText="1"/>
    </xf>
    <xf numFmtId="0" fontId="91" fillId="0" borderId="86" xfId="39" applyFont="1" applyBorder="1" applyAlignment="1">
      <alignment horizontal="center" vertical="center" wrapText="1"/>
    </xf>
    <xf numFmtId="0" fontId="19" fillId="0" borderId="0" xfId="39" applyFont="1" applyBorder="1" applyAlignment="1">
      <alignment horizontal="center" vertical="center"/>
    </xf>
    <xf numFmtId="0" fontId="91" fillId="0" borderId="2" xfId="39" applyFont="1" applyBorder="1" applyAlignment="1">
      <alignment horizontal="center" vertical="center" wrapText="1"/>
    </xf>
    <xf numFmtId="0" fontId="91" fillId="0" borderId="4" xfId="39" applyFont="1" applyBorder="1" applyAlignment="1">
      <alignment horizontal="center" vertical="center" wrapText="1"/>
    </xf>
    <xf numFmtId="0" fontId="91" fillId="0" borderId="8" xfId="39" applyFont="1" applyBorder="1" applyAlignment="1">
      <alignment horizontal="center" vertical="center" wrapText="1"/>
    </xf>
    <xf numFmtId="0" fontId="91" fillId="0" borderId="9" xfId="39" applyFont="1" applyBorder="1" applyAlignment="1">
      <alignment horizontal="center" vertical="center" wrapText="1"/>
    </xf>
    <xf numFmtId="49" fontId="91" fillId="0" borderId="5" xfId="39" applyNumberFormat="1" applyFont="1" applyBorder="1" applyAlignment="1">
      <alignment horizontal="center" vertical="center"/>
    </xf>
    <xf numFmtId="49" fontId="91" fillId="0" borderId="6" xfId="39" applyNumberFormat="1" applyFont="1" applyBorder="1" applyAlignment="1">
      <alignment horizontal="center" vertical="center"/>
    </xf>
    <xf numFmtId="49" fontId="91" fillId="0" borderId="7" xfId="39" applyNumberFormat="1" applyFont="1" applyBorder="1" applyAlignment="1">
      <alignment horizontal="center" vertical="center"/>
    </xf>
    <xf numFmtId="0" fontId="19" fillId="0" borderId="85" xfId="39" applyFont="1" applyBorder="1" applyAlignment="1">
      <alignment horizontal="center" vertical="center" wrapText="1"/>
    </xf>
    <xf numFmtId="0" fontId="19" fillId="0" borderId="42" xfId="39" applyFont="1" applyBorder="1" applyAlignment="1">
      <alignment horizontal="center" vertical="center" wrapText="1"/>
    </xf>
    <xf numFmtId="0" fontId="19" fillId="0" borderId="56" xfId="39" applyFont="1" applyBorder="1" applyAlignment="1">
      <alignment horizontal="center" vertical="center" wrapText="1"/>
    </xf>
    <xf numFmtId="0" fontId="19" fillId="0" borderId="88" xfId="39" applyFont="1" applyBorder="1" applyAlignment="1">
      <alignment horizontal="center" vertical="center" wrapText="1"/>
    </xf>
    <xf numFmtId="0" fontId="14" fillId="0" borderId="0" xfId="39" applyFont="1" applyAlignment="1">
      <alignment horizontal="right" wrapText="1"/>
    </xf>
    <xf numFmtId="0" fontId="19" fillId="0" borderId="0" xfId="39" applyFont="1" applyAlignment="1">
      <alignment horizontal="center" vertical="center"/>
    </xf>
    <xf numFmtId="0" fontId="19" fillId="0" borderId="99" xfId="39" applyFont="1" applyBorder="1" applyAlignment="1">
      <alignment horizontal="center" vertical="center" wrapText="1"/>
    </xf>
    <xf numFmtId="0" fontId="14" fillId="68" borderId="55" xfId="51" applyFont="1" applyFill="1" applyBorder="1" applyAlignment="1">
      <alignment horizontal="center" vertical="center" wrapText="1"/>
    </xf>
    <xf numFmtId="0" fontId="13" fillId="0" borderId="38" xfId="51" applyFont="1" applyBorder="1"/>
    <xf numFmtId="0" fontId="13" fillId="0" borderId="57" xfId="51" applyFont="1" applyBorder="1"/>
    <xf numFmtId="0" fontId="14" fillId="0" borderId="0" xfId="1447" applyFont="1" applyAlignment="1">
      <alignment horizontal="right"/>
    </xf>
    <xf numFmtId="0" fontId="15" fillId="0" borderId="0" xfId="1447" applyFont="1" applyAlignment="1">
      <alignment horizontal="right"/>
    </xf>
    <xf numFmtId="0" fontId="26" fillId="0" borderId="0" xfId="51" applyFont="1" applyAlignment="1">
      <alignment horizontal="center"/>
    </xf>
    <xf numFmtId="0" fontId="17" fillId="0" borderId="1" xfId="49" applyFont="1" applyBorder="1" applyAlignment="1">
      <alignment horizontal="right"/>
    </xf>
    <xf numFmtId="0" fontId="15" fillId="68" borderId="2" xfId="51" applyFont="1" applyFill="1" applyBorder="1" applyAlignment="1">
      <alignment horizontal="center" vertical="center" wrapText="1"/>
    </xf>
    <xf numFmtId="0" fontId="15" fillId="68" borderId="3" xfId="51" applyFont="1" applyFill="1" applyBorder="1" applyAlignment="1">
      <alignment horizontal="center" vertical="center" wrapText="1"/>
    </xf>
    <xf numFmtId="0" fontId="15" fillId="68" borderId="4" xfId="51" applyFont="1" applyFill="1" applyBorder="1" applyAlignment="1">
      <alignment horizontal="center" vertical="center" wrapText="1"/>
    </xf>
    <xf numFmtId="0" fontId="15" fillId="68" borderId="8" xfId="51" applyFont="1" applyFill="1" applyBorder="1" applyAlignment="1">
      <alignment horizontal="center" vertical="center" wrapText="1"/>
    </xf>
    <xf numFmtId="0" fontId="15" fillId="68" borderId="1" xfId="51" applyFont="1" applyFill="1" applyBorder="1" applyAlignment="1">
      <alignment horizontal="center" vertical="center" wrapText="1"/>
    </xf>
    <xf numFmtId="0" fontId="15" fillId="68" borderId="9" xfId="51" applyFont="1" applyFill="1" applyBorder="1" applyAlignment="1">
      <alignment horizontal="center" vertical="center" wrapText="1"/>
    </xf>
    <xf numFmtId="0" fontId="14" fillId="68" borderId="3" xfId="51" applyFont="1" applyFill="1" applyBorder="1" applyAlignment="1">
      <alignment horizontal="center" vertical="center" wrapText="1"/>
    </xf>
    <xf numFmtId="0" fontId="14" fillId="68" borderId="4" xfId="51" applyFont="1" applyFill="1" applyBorder="1" applyAlignment="1">
      <alignment horizontal="center" vertical="center" wrapText="1"/>
    </xf>
    <xf numFmtId="0" fontId="14" fillId="68" borderId="1" xfId="51" applyFont="1" applyFill="1" applyBorder="1" applyAlignment="1">
      <alignment horizontal="center" vertical="center" wrapText="1"/>
    </xf>
    <xf numFmtId="0" fontId="14" fillId="68" borderId="9" xfId="51" applyFont="1" applyFill="1" applyBorder="1" applyAlignment="1">
      <alignment horizontal="center" vertical="center" wrapText="1"/>
    </xf>
    <xf numFmtId="0" fontId="26" fillId="0" borderId="0" xfId="32" applyFont="1" applyAlignment="1">
      <alignment horizontal="center" vertical="center" wrapText="1"/>
    </xf>
    <xf numFmtId="0" fontId="25" fillId="0" borderId="0" xfId="1447" applyFont="1" applyFill="1" applyBorder="1" applyAlignment="1">
      <alignment horizontal="right" vertical="center" wrapText="1" readingOrder="1"/>
    </xf>
    <xf numFmtId="0" fontId="14" fillId="0" borderId="0" xfId="1447" applyFont="1" applyAlignment="1">
      <alignment horizontal="right" vertical="center"/>
    </xf>
    <xf numFmtId="0" fontId="17" fillId="0" borderId="1" xfId="49" applyFont="1" applyBorder="1" applyAlignment="1">
      <alignment horizontal="right" vertical="center"/>
    </xf>
    <xf numFmtId="0" fontId="14" fillId="68" borderId="2" xfId="51" applyFont="1" applyFill="1" applyBorder="1" applyAlignment="1">
      <alignment horizontal="center" vertical="center" wrapText="1"/>
    </xf>
    <xf numFmtId="0" fontId="13" fillId="0" borderId="54" xfId="51" applyFont="1" applyBorder="1"/>
    <xf numFmtId="0" fontId="13" fillId="0" borderId="8" xfId="51" applyFont="1" applyBorder="1"/>
    <xf numFmtId="0" fontId="26" fillId="0" borderId="0" xfId="51" applyFont="1" applyAlignment="1">
      <alignment horizontal="center" wrapText="1"/>
    </xf>
    <xf numFmtId="0" fontId="17" fillId="0" borderId="0" xfId="49" applyFont="1" applyAlignment="1">
      <alignment horizontal="justify" vertical="center" wrapText="1"/>
    </xf>
    <xf numFmtId="0" fontId="100" fillId="0" borderId="0" xfId="1447" applyFont="1" applyAlignment="1">
      <alignment horizontal="center" vertical="center" wrapText="1"/>
    </xf>
    <xf numFmtId="0" fontId="25" fillId="0" borderId="1" xfId="1447" applyFont="1" applyBorder="1" applyAlignment="1">
      <alignment horizontal="right" vertical="center" wrapText="1"/>
    </xf>
    <xf numFmtId="0" fontId="101" fillId="0" borderId="0" xfId="1447" applyFont="1" applyAlignment="1">
      <alignment horizontal="justify" vertical="center" wrapText="1"/>
    </xf>
    <xf numFmtId="0" fontId="14" fillId="69" borderId="48" xfId="32" applyFont="1" applyFill="1" applyBorder="1" applyAlignment="1">
      <alignment horizontal="center" vertical="center" wrapText="1"/>
    </xf>
    <xf numFmtId="0" fontId="14" fillId="69" borderId="49" xfId="32" applyFont="1" applyFill="1" applyBorder="1" applyAlignment="1">
      <alignment horizontal="center" vertical="center" wrapText="1"/>
    </xf>
    <xf numFmtId="0" fontId="14" fillId="69" borderId="50" xfId="32" applyFont="1" applyFill="1" applyBorder="1" applyAlignment="1">
      <alignment horizontal="center" vertical="center" wrapText="1"/>
    </xf>
    <xf numFmtId="0" fontId="24" fillId="0" borderId="28" xfId="32" applyFont="1" applyFill="1" applyBorder="1" applyAlignment="1">
      <alignment horizontal="center" vertical="center" wrapText="1"/>
    </xf>
    <xf numFmtId="0" fontId="24" fillId="0" borderId="96" xfId="32" applyFont="1" applyFill="1" applyBorder="1" applyAlignment="1">
      <alignment horizontal="center" vertical="center" wrapText="1"/>
    </xf>
    <xf numFmtId="0" fontId="24" fillId="0" borderId="17" xfId="32" applyFont="1" applyFill="1" applyBorder="1" applyAlignment="1">
      <alignment horizontal="center" vertical="center" wrapText="1"/>
    </xf>
    <xf numFmtId="0" fontId="15" fillId="0" borderId="24" xfId="32" applyFont="1" applyFill="1" applyBorder="1" applyAlignment="1">
      <alignment horizontal="center" vertical="center" wrapText="1"/>
    </xf>
    <xf numFmtId="0" fontId="14" fillId="0" borderId="24" xfId="32" applyFont="1" applyFill="1" applyBorder="1" applyAlignment="1">
      <alignment horizontal="center" vertical="center" wrapText="1"/>
    </xf>
    <xf numFmtId="0" fontId="14" fillId="0" borderId="46" xfId="32" applyFont="1" applyFill="1" applyBorder="1" applyAlignment="1">
      <alignment horizontal="center" vertical="center" wrapText="1"/>
    </xf>
    <xf numFmtId="0" fontId="15" fillId="0" borderId="24" xfId="32" applyFont="1" applyFill="1" applyBorder="1" applyAlignment="1">
      <alignment horizontal="center" vertical="center"/>
    </xf>
    <xf numFmtId="0" fontId="15" fillId="0" borderId="46" xfId="32" applyFont="1" applyFill="1" applyBorder="1" applyAlignment="1">
      <alignment horizontal="center" vertical="center"/>
    </xf>
    <xf numFmtId="0" fontId="26" fillId="0" borderId="0" xfId="32" applyFont="1" applyFill="1" applyAlignment="1">
      <alignment horizontal="center" vertical="center" wrapText="1"/>
    </xf>
    <xf numFmtId="0" fontId="24" fillId="0" borderId="23" xfId="32" applyFont="1" applyFill="1" applyBorder="1" applyAlignment="1">
      <alignment horizontal="center" vertical="center" wrapText="1"/>
    </xf>
    <xf numFmtId="0" fontId="101" fillId="0" borderId="3" xfId="1447" applyFont="1" applyBorder="1" applyAlignment="1">
      <alignment horizontal="justify" vertical="center" wrapText="1"/>
    </xf>
    <xf numFmtId="0" fontId="21" fillId="0" borderId="0" xfId="1447" applyFont="1" applyAlignment="1">
      <alignment horizontal="center"/>
    </xf>
    <xf numFmtId="0" fontId="26" fillId="0" borderId="0" xfId="1447" applyFont="1" applyAlignment="1">
      <alignment horizontal="center"/>
    </xf>
    <xf numFmtId="0" fontId="14" fillId="68" borderId="55" xfId="32" applyFont="1" applyFill="1" applyBorder="1" applyAlignment="1">
      <alignment horizontal="center" vertical="center" wrapText="1"/>
    </xf>
    <xf numFmtId="0" fontId="14" fillId="68" borderId="57" xfId="32" applyFont="1" applyFill="1" applyBorder="1" applyAlignment="1">
      <alignment horizontal="center" vertical="center" wrapText="1"/>
    </xf>
    <xf numFmtId="0" fontId="95" fillId="68" borderId="5" xfId="1447" applyFont="1" applyFill="1" applyBorder="1" applyAlignment="1">
      <alignment horizontal="center" vertical="center"/>
    </xf>
    <xf numFmtId="0" fontId="95" fillId="68" borderId="6" xfId="1447" applyFont="1" applyFill="1" applyBorder="1" applyAlignment="1">
      <alignment horizontal="center" vertical="center"/>
    </xf>
    <xf numFmtId="0" fontId="95" fillId="68" borderId="7" xfId="1447" applyFont="1" applyFill="1" applyBorder="1" applyAlignment="1">
      <alignment horizontal="center" vertical="center"/>
    </xf>
    <xf numFmtId="0" fontId="14" fillId="0" borderId="0" xfId="1449" applyFont="1" applyAlignment="1">
      <alignment horizontal="right"/>
    </xf>
    <xf numFmtId="0" fontId="21" fillId="0" borderId="0" xfId="32" applyFont="1" applyFill="1" applyAlignment="1">
      <alignment horizontal="center"/>
    </xf>
    <xf numFmtId="14" fontId="14" fillId="68" borderId="3" xfId="32" applyNumberFormat="1" applyFont="1" applyFill="1" applyBorder="1" applyAlignment="1">
      <alignment horizontal="center" vertical="center" wrapText="1"/>
    </xf>
    <xf numFmtId="14" fontId="14" fillId="68" borderId="4" xfId="32" applyNumberFormat="1" applyFont="1" applyFill="1" applyBorder="1" applyAlignment="1">
      <alignment horizontal="center" vertical="center" wrapText="1"/>
    </xf>
    <xf numFmtId="14" fontId="14" fillId="68" borderId="6" xfId="32" applyNumberFormat="1" applyFont="1" applyFill="1" applyBorder="1" applyAlignment="1">
      <alignment horizontal="center" vertical="center" wrapText="1"/>
    </xf>
    <xf numFmtId="14" fontId="14" fillId="68" borderId="7" xfId="32" applyNumberFormat="1" applyFont="1" applyFill="1" applyBorder="1" applyAlignment="1">
      <alignment horizontal="center" vertical="center" wrapText="1"/>
    </xf>
    <xf numFmtId="0" fontId="13" fillId="0" borderId="2" xfId="32" applyFont="1" applyFill="1" applyBorder="1" applyAlignment="1">
      <alignment horizontal="center" vertical="center" wrapText="1"/>
    </xf>
    <xf numFmtId="0" fontId="13" fillId="0" borderId="54" xfId="32" applyFont="1" applyFill="1" applyBorder="1" applyAlignment="1">
      <alignment horizontal="center" vertical="center" wrapText="1"/>
    </xf>
    <xf numFmtId="0" fontId="13" fillId="0" borderId="8" xfId="32" applyFont="1" applyFill="1" applyBorder="1" applyAlignment="1">
      <alignment horizontal="center" vertical="center" wrapText="1"/>
    </xf>
    <xf numFmtId="0" fontId="13" fillId="0" borderId="3" xfId="1447" applyFont="1" applyBorder="1" applyAlignment="1">
      <alignment horizontal="justify" vertical="center" wrapText="1"/>
    </xf>
    <xf numFmtId="0" fontId="14" fillId="0" borderId="0" xfId="1513" applyFont="1" applyAlignment="1">
      <alignment horizontal="right"/>
    </xf>
    <xf numFmtId="0" fontId="21" fillId="0" borderId="0" xfId="32" applyFont="1" applyFill="1" applyAlignment="1">
      <alignment horizontal="center" wrapText="1"/>
    </xf>
    <xf numFmtId="0" fontId="13" fillId="0" borderId="55" xfId="32" applyFont="1" applyFill="1" applyBorder="1" applyAlignment="1">
      <alignment horizontal="center" vertical="center" wrapText="1"/>
    </xf>
    <xf numFmtId="0" fontId="13" fillId="0" borderId="38" xfId="32" applyFont="1" applyFill="1" applyBorder="1" applyAlignment="1">
      <alignment horizontal="center" vertical="center" wrapText="1"/>
    </xf>
    <xf numFmtId="0" fontId="13" fillId="0" borderId="57" xfId="32" applyFont="1" applyFill="1" applyBorder="1" applyAlignment="1">
      <alignment horizontal="center" vertical="center" wrapText="1"/>
    </xf>
    <xf numFmtId="0" fontId="25" fillId="0" borderId="0" xfId="1447" applyFont="1" applyAlignment="1">
      <alignment horizontal="justify" vertical="center" wrapText="1"/>
    </xf>
    <xf numFmtId="0" fontId="14" fillId="0" borderId="0" xfId="1520" applyFont="1" applyAlignment="1">
      <alignment horizontal="right"/>
    </xf>
    <xf numFmtId="0" fontId="21" fillId="0" borderId="0" xfId="873" applyFont="1" applyFill="1" applyAlignment="1">
      <alignment horizontal="center" vertical="center" wrapText="1"/>
    </xf>
    <xf numFmtId="0" fontId="14" fillId="68" borderId="43" xfId="32" applyFont="1" applyFill="1" applyBorder="1" applyAlignment="1">
      <alignment horizontal="center" vertical="center" textRotation="90" wrapText="1" readingOrder="1"/>
    </xf>
    <xf numFmtId="0" fontId="14" fillId="68" borderId="23" xfId="32" applyFont="1" applyFill="1" applyBorder="1" applyAlignment="1">
      <alignment horizontal="center" vertical="center" textRotation="90" wrapText="1" readingOrder="1"/>
    </xf>
    <xf numFmtId="0" fontId="14" fillId="68" borderId="34" xfId="32" applyFont="1" applyFill="1" applyBorder="1" applyAlignment="1">
      <alignment horizontal="center" vertical="center" textRotation="90" wrapText="1" readingOrder="1"/>
    </xf>
    <xf numFmtId="0" fontId="13" fillId="0" borderId="0" xfId="32" applyFont="1" applyFill="1" applyAlignment="1">
      <alignment horizontal="left" vertical="center" wrapText="1"/>
    </xf>
    <xf numFmtId="0" fontId="13" fillId="0" borderId="0" xfId="32" applyFont="1" applyFill="1" applyAlignment="1">
      <alignment horizontal="left" vertical="center"/>
    </xf>
    <xf numFmtId="0" fontId="17" fillId="0" borderId="3" xfId="32" applyFont="1" applyFill="1" applyBorder="1" applyAlignment="1">
      <alignment horizontal="justify" vertical="center" wrapText="1"/>
    </xf>
    <xf numFmtId="0" fontId="21" fillId="0" borderId="0" xfId="32" applyFont="1" applyFill="1" applyAlignment="1">
      <alignment horizontal="center" vertical="center" wrapText="1"/>
    </xf>
    <xf numFmtId="0" fontId="14" fillId="68" borderId="2" xfId="32" applyFont="1" applyFill="1" applyBorder="1" applyAlignment="1">
      <alignment horizontal="center" vertical="center" wrapText="1"/>
    </xf>
    <xf numFmtId="0" fontId="14" fillId="68" borderId="3" xfId="32" applyFont="1" applyFill="1" applyBorder="1" applyAlignment="1">
      <alignment horizontal="center" vertical="center" wrapText="1"/>
    </xf>
    <xf numFmtId="169" fontId="25" fillId="67" borderId="2" xfId="32" applyNumberFormat="1" applyFont="1" applyFill="1" applyBorder="1" applyAlignment="1">
      <alignment horizontal="center" vertical="center"/>
    </xf>
    <xf numFmtId="169" fontId="25" fillId="67" borderId="3" xfId="32" applyNumberFormat="1" applyFont="1" applyFill="1" applyBorder="1" applyAlignment="1">
      <alignment horizontal="center" vertical="center"/>
    </xf>
    <xf numFmtId="169" fontId="25" fillId="67" borderId="4" xfId="32" applyNumberFormat="1" applyFont="1" applyFill="1" applyBorder="1" applyAlignment="1">
      <alignment horizontal="center" vertical="center"/>
    </xf>
    <xf numFmtId="0" fontId="14" fillId="68" borderId="17" xfId="32" applyFont="1" applyFill="1" applyBorder="1" applyAlignment="1">
      <alignment horizontal="center" vertical="center" textRotation="90" wrapText="1" readingOrder="1"/>
    </xf>
    <xf numFmtId="0" fontId="14" fillId="68" borderId="28" xfId="32" applyFont="1" applyFill="1" applyBorder="1" applyAlignment="1">
      <alignment horizontal="center" vertical="center" textRotation="90" wrapText="1" readingOrder="1"/>
    </xf>
    <xf numFmtId="0" fontId="14" fillId="68" borderId="10" xfId="32" applyFont="1" applyFill="1" applyBorder="1" applyAlignment="1">
      <alignment horizontal="center" vertical="center" wrapText="1"/>
    </xf>
    <xf numFmtId="0" fontId="14" fillId="68" borderId="31" xfId="32" applyFont="1" applyFill="1" applyBorder="1" applyAlignment="1">
      <alignment horizontal="center" vertical="center" wrapText="1"/>
    </xf>
    <xf numFmtId="169" fontId="25" fillId="67" borderId="88" xfId="32" applyNumberFormat="1" applyFont="1" applyFill="1" applyBorder="1" applyAlignment="1">
      <alignment horizontal="center" vertical="center"/>
    </xf>
    <xf numFmtId="169" fontId="25" fillId="67" borderId="18" xfId="32" applyNumberFormat="1" applyFont="1" applyFill="1" applyBorder="1" applyAlignment="1">
      <alignment horizontal="center" vertical="center"/>
    </xf>
    <xf numFmtId="169" fontId="25" fillId="67" borderId="84" xfId="32" applyNumberFormat="1" applyFont="1" applyFill="1" applyBorder="1" applyAlignment="1">
      <alignment horizontal="center" vertical="center"/>
    </xf>
    <xf numFmtId="0" fontId="100" fillId="0" borderId="0" xfId="884" applyFont="1" applyAlignment="1">
      <alignment horizontal="center"/>
    </xf>
    <xf numFmtId="0" fontId="25" fillId="0" borderId="48" xfId="897" applyFont="1" applyFill="1" applyBorder="1" applyAlignment="1">
      <alignment horizontal="center" vertical="center" wrapText="1"/>
    </xf>
    <xf numFmtId="0" fontId="25" fillId="0" borderId="32" xfId="897" applyFont="1" applyFill="1" applyBorder="1" applyAlignment="1">
      <alignment horizontal="center" vertical="center" wrapText="1"/>
    </xf>
    <xf numFmtId="49" fontId="24" fillId="0" borderId="10" xfId="897" applyNumberFormat="1" applyFont="1" applyBorder="1" applyAlignment="1">
      <alignment horizontal="center" vertical="center" wrapText="1"/>
    </xf>
    <xf numFmtId="49" fontId="24" fillId="0" borderId="15" xfId="897" applyNumberFormat="1" applyFont="1" applyBorder="1" applyAlignment="1">
      <alignment horizontal="center" vertical="center" wrapText="1"/>
    </xf>
    <xf numFmtId="49" fontId="24" fillId="0" borderId="31" xfId="897" applyNumberFormat="1" applyFont="1" applyBorder="1" applyAlignment="1">
      <alignment horizontal="center" vertical="center" wrapText="1"/>
    </xf>
    <xf numFmtId="0" fontId="13" fillId="0" borderId="25" xfId="0" applyFont="1" applyBorder="1" applyAlignment="1">
      <alignment vertical="center" wrapText="1"/>
    </xf>
    <xf numFmtId="0" fontId="13" fillId="0" borderId="22" xfId="0" applyFont="1" applyBorder="1" applyAlignment="1">
      <alignment vertical="center" wrapText="1"/>
    </xf>
    <xf numFmtId="0" fontId="14" fillId="0" borderId="59" xfId="0" applyFont="1" applyBorder="1" applyAlignment="1">
      <alignment vertical="center" wrapText="1"/>
    </xf>
    <xf numFmtId="0" fontId="14" fillId="0" borderId="33" xfId="0" applyFont="1" applyBorder="1" applyAlignment="1">
      <alignment vertical="center" wrapText="1"/>
    </xf>
    <xf numFmtId="0" fontId="14" fillId="0" borderId="52" xfId="0" applyFont="1" applyBorder="1" applyAlignment="1">
      <alignment vertical="center" wrapText="1"/>
    </xf>
    <xf numFmtId="0" fontId="14" fillId="0" borderId="50" xfId="0" applyFont="1" applyBorder="1" applyAlignment="1">
      <alignment vertical="center" wrapText="1"/>
    </xf>
    <xf numFmtId="166" fontId="14" fillId="0" borderId="59" xfId="636" applyFont="1" applyBorder="1" applyAlignment="1">
      <alignment vertical="center" wrapText="1"/>
    </xf>
    <xf numFmtId="166" fontId="14" fillId="0" borderId="33" xfId="636" applyFont="1" applyBorder="1" applyAlignment="1">
      <alignment vertical="center" wrapText="1"/>
    </xf>
    <xf numFmtId="0" fontId="19" fillId="3" borderId="48"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21" fillId="0" borderId="0" xfId="0" applyFont="1" applyFill="1" applyAlignment="1">
      <alignment horizontal="center" vertical="center" wrapText="1"/>
    </xf>
    <xf numFmtId="0" fontId="14" fillId="0" borderId="1" xfId="0" applyFont="1" applyFill="1" applyBorder="1" applyAlignment="1">
      <alignment horizontal="right" vertical="center" wrapText="1"/>
    </xf>
    <xf numFmtId="0" fontId="14" fillId="3" borderId="1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0" borderId="52" xfId="891" applyFont="1" applyBorder="1" applyAlignment="1">
      <alignment vertical="center" wrapText="1"/>
    </xf>
    <xf numFmtId="0" fontId="14" fillId="0" borderId="50" xfId="891" applyFont="1" applyBorder="1" applyAlignment="1">
      <alignment vertical="center" wrapText="1"/>
    </xf>
    <xf numFmtId="0" fontId="14" fillId="0" borderId="59" xfId="891" applyFont="1" applyBorder="1" applyAlignment="1">
      <alignment vertical="center" wrapText="1"/>
    </xf>
    <xf numFmtId="0" fontId="14" fillId="0" borderId="33" xfId="891" applyFont="1" applyBorder="1" applyAlignment="1">
      <alignment vertical="center" wrapText="1"/>
    </xf>
    <xf numFmtId="0" fontId="13" fillId="0" borderId="25" xfId="891" applyFont="1" applyBorder="1" applyAlignment="1">
      <alignment vertical="center" wrapText="1"/>
    </xf>
    <xf numFmtId="0" fontId="13" fillId="0" borderId="22" xfId="891" applyFont="1" applyBorder="1" applyAlignment="1">
      <alignment vertical="center" wrapText="1"/>
    </xf>
    <xf numFmtId="166" fontId="14" fillId="0" borderId="59" xfId="637" applyFont="1" applyBorder="1" applyAlignment="1">
      <alignment vertical="center" wrapText="1"/>
    </xf>
    <xf numFmtId="166" fontId="14" fillId="0" borderId="33" xfId="637" applyFont="1" applyBorder="1" applyAlignment="1">
      <alignment vertical="center" wrapText="1"/>
    </xf>
    <xf numFmtId="0" fontId="19" fillId="3" borderId="48" xfId="891" applyFont="1" applyFill="1" applyBorder="1" applyAlignment="1">
      <alignment horizontal="center" vertical="center" wrapText="1"/>
    </xf>
    <xf numFmtId="0" fontId="19" fillId="3" borderId="49" xfId="891" applyFont="1" applyFill="1" applyBorder="1" applyAlignment="1">
      <alignment horizontal="center" vertical="center" wrapText="1"/>
    </xf>
    <xf numFmtId="0" fontId="19" fillId="3" borderId="50" xfId="891" applyFont="1" applyFill="1" applyBorder="1" applyAlignment="1">
      <alignment horizontal="center" vertical="center" wrapText="1"/>
    </xf>
    <xf numFmtId="0" fontId="0" fillId="0" borderId="49" xfId="0" applyBorder="1"/>
    <xf numFmtId="0" fontId="0" fillId="0" borderId="50" xfId="0" applyBorder="1"/>
    <xf numFmtId="0" fontId="21" fillId="0" borderId="0" xfId="891" applyFont="1" applyFill="1" applyAlignment="1">
      <alignment horizontal="center" vertical="center" wrapText="1"/>
    </xf>
    <xf numFmtId="0" fontId="14" fillId="0" borderId="1" xfId="891" applyFont="1" applyFill="1" applyBorder="1" applyAlignment="1">
      <alignment horizontal="right" vertical="center" wrapText="1"/>
    </xf>
    <xf numFmtId="0" fontId="14" fillId="3" borderId="39" xfId="891" applyFont="1" applyFill="1" applyBorder="1" applyAlignment="1">
      <alignment horizontal="center" vertical="center" wrapText="1"/>
    </xf>
    <xf numFmtId="0" fontId="14" fillId="3" borderId="86" xfId="891" applyFont="1" applyFill="1" applyBorder="1" applyAlignment="1">
      <alignment horizontal="center" vertical="center" wrapText="1"/>
    </xf>
    <xf numFmtId="0" fontId="14" fillId="3" borderId="40" xfId="891" applyFont="1" applyFill="1" applyBorder="1" applyAlignment="1">
      <alignment horizontal="center" vertical="center" wrapText="1"/>
    </xf>
    <xf numFmtId="0" fontId="14" fillId="3" borderId="41" xfId="891" applyFont="1" applyFill="1" applyBorder="1" applyAlignment="1">
      <alignment horizontal="center" vertical="center" wrapText="1"/>
    </xf>
    <xf numFmtId="0" fontId="14" fillId="3" borderId="14" xfId="891" applyFont="1" applyFill="1" applyBorder="1" applyAlignment="1">
      <alignment horizontal="center" vertical="center" wrapText="1"/>
    </xf>
    <xf numFmtId="0" fontId="14" fillId="3" borderId="89" xfId="891" applyFont="1" applyFill="1" applyBorder="1" applyAlignment="1">
      <alignment horizontal="center" vertical="center" wrapText="1"/>
    </xf>
    <xf numFmtId="0" fontId="14" fillId="3" borderId="6" xfId="891" applyFont="1" applyFill="1" applyBorder="1" applyAlignment="1">
      <alignment horizontal="center" vertical="center" wrapText="1"/>
    </xf>
    <xf numFmtId="0" fontId="14" fillId="3" borderId="5" xfId="891" applyFont="1" applyFill="1" applyBorder="1" applyAlignment="1">
      <alignment horizontal="center" vertical="center" wrapText="1"/>
    </xf>
    <xf numFmtId="0" fontId="14" fillId="3" borderId="7" xfId="891" applyFont="1" applyFill="1" applyBorder="1" applyAlignment="1">
      <alignment horizontal="center" vertical="center" wrapText="1"/>
    </xf>
    <xf numFmtId="0" fontId="83" fillId="0" borderId="0" xfId="1497" applyFont="1" applyFill="1" applyAlignment="1">
      <alignment horizontal="center" vertical="center" wrapText="1"/>
    </xf>
    <xf numFmtId="0" fontId="84" fillId="0" borderId="1" xfId="1005" applyFont="1" applyFill="1" applyBorder="1" applyAlignment="1">
      <alignment horizontal="center" vertical="center" wrapText="1"/>
    </xf>
    <xf numFmtId="0" fontId="83" fillId="66" borderId="5" xfId="1497" applyFont="1" applyFill="1" applyBorder="1" applyAlignment="1">
      <alignment horizontal="center" vertical="center" wrapText="1"/>
    </xf>
    <xf numFmtId="0" fontId="83" fillId="66" borderId="6" xfId="1497" applyFont="1" applyFill="1" applyBorder="1" applyAlignment="1">
      <alignment horizontal="center" vertical="center" wrapText="1"/>
    </xf>
    <xf numFmtId="0" fontId="83" fillId="66" borderId="7" xfId="1497" applyFont="1" applyFill="1" applyBorder="1" applyAlignment="1">
      <alignment horizontal="center" vertical="center" wrapText="1"/>
    </xf>
    <xf numFmtId="0" fontId="19" fillId="66" borderId="55" xfId="1497" applyFont="1" applyFill="1" applyBorder="1" applyAlignment="1">
      <alignment horizontal="center" vertical="center" wrapText="1"/>
    </xf>
    <xf numFmtId="0" fontId="19" fillId="66" borderId="57" xfId="1497" applyFont="1" applyFill="1" applyBorder="1" applyAlignment="1">
      <alignment horizontal="center" vertical="center" wrapText="1"/>
    </xf>
    <xf numFmtId="14" fontId="19" fillId="66" borderId="5" xfId="1497" applyNumberFormat="1" applyFont="1" applyFill="1" applyBorder="1" applyAlignment="1">
      <alignment horizontal="center" vertical="center" wrapText="1"/>
    </xf>
    <xf numFmtId="14" fontId="19" fillId="66" borderId="7" xfId="1497" applyNumberFormat="1" applyFont="1" applyFill="1" applyBorder="1" applyAlignment="1">
      <alignment horizontal="center" vertical="center" wrapText="1"/>
    </xf>
    <xf numFmtId="14" fontId="19" fillId="66" borderId="6" xfId="1497" applyNumberFormat="1" applyFont="1" applyFill="1" applyBorder="1" applyAlignment="1">
      <alignment horizontal="center" vertical="center" wrapText="1"/>
    </xf>
    <xf numFmtId="0" fontId="19" fillId="66" borderId="7" xfId="1497" applyFont="1" applyFill="1" applyBorder="1" applyAlignment="1">
      <alignment horizontal="center" vertical="center" wrapText="1"/>
    </xf>
    <xf numFmtId="0" fontId="19" fillId="66" borderId="6" xfId="1497" applyFont="1" applyFill="1" applyBorder="1" applyAlignment="1">
      <alignment horizontal="center" vertical="center" wrapText="1"/>
    </xf>
    <xf numFmtId="0" fontId="83" fillId="0" borderId="0" xfId="1506" applyFont="1" applyAlignment="1">
      <alignment horizontal="center" vertical="center" wrapText="1"/>
    </xf>
    <xf numFmtId="0" fontId="13" fillId="0" borderId="1" xfId="1005" applyFont="1" applyFill="1" applyBorder="1" applyAlignment="1">
      <alignment horizontal="center" wrapText="1"/>
    </xf>
    <xf numFmtId="0" fontId="83" fillId="66" borderId="5" xfId="1506" applyFont="1" applyFill="1" applyBorder="1" applyAlignment="1">
      <alignment horizontal="center" vertical="center" wrapText="1"/>
    </xf>
    <xf numFmtId="0" fontId="83" fillId="66" borderId="6" xfId="1506" applyFont="1" applyFill="1" applyBorder="1" applyAlignment="1">
      <alignment horizontal="center" vertical="center" wrapText="1"/>
    </xf>
    <xf numFmtId="0" fontId="83" fillId="66" borderId="7" xfId="1506" applyFont="1" applyFill="1" applyBorder="1" applyAlignment="1">
      <alignment horizontal="center" vertical="center" wrapText="1"/>
    </xf>
    <xf numFmtId="0" fontId="19" fillId="66" borderId="55" xfId="1506" applyFont="1" applyFill="1" applyBorder="1" applyAlignment="1">
      <alignment horizontal="center" vertical="center" wrapText="1"/>
    </xf>
    <xf numFmtId="0" fontId="19" fillId="66" borderId="57" xfId="1506" applyFont="1" applyFill="1" applyBorder="1" applyAlignment="1">
      <alignment horizontal="center" vertical="center" wrapText="1"/>
    </xf>
    <xf numFmtId="14" fontId="19" fillId="66" borderId="5" xfId="1506" applyNumberFormat="1" applyFont="1" applyFill="1" applyBorder="1" applyAlignment="1">
      <alignment horizontal="center" vertical="center" wrapText="1"/>
    </xf>
    <xf numFmtId="0" fontId="19" fillId="66" borderId="7" xfId="1506" applyFont="1" applyFill="1" applyBorder="1" applyAlignment="1">
      <alignment horizontal="center" vertical="center" wrapText="1"/>
    </xf>
    <xf numFmtId="0" fontId="19" fillId="66" borderId="6" xfId="1506" applyFont="1" applyFill="1" applyBorder="1" applyAlignment="1">
      <alignment horizontal="center" vertical="center" wrapText="1"/>
    </xf>
    <xf numFmtId="3" fontId="19" fillId="0" borderId="48" xfId="903" applyNumberFormat="1" applyFont="1" applyFill="1" applyBorder="1" applyAlignment="1">
      <alignment horizontal="center" vertical="center" wrapText="1"/>
    </xf>
    <xf numFmtId="3" fontId="19" fillId="0" borderId="49" xfId="903" applyNumberFormat="1" applyFont="1" applyFill="1" applyBorder="1" applyAlignment="1">
      <alignment horizontal="center" vertical="center" wrapText="1"/>
    </xf>
    <xf numFmtId="3" fontId="19" fillId="0" borderId="50" xfId="903" applyNumberFormat="1" applyFont="1" applyFill="1" applyBorder="1" applyAlignment="1">
      <alignment horizontal="center" vertical="center" wrapText="1"/>
    </xf>
    <xf numFmtId="169" fontId="19" fillId="0" borderId="32" xfId="1087" applyNumberFormat="1" applyFont="1" applyFill="1" applyBorder="1" applyAlignment="1">
      <alignment horizontal="center" vertical="center" wrapText="1"/>
    </xf>
    <xf numFmtId="169" fontId="19" fillId="0" borderId="91" xfId="1087" applyNumberFormat="1" applyFont="1" applyFill="1" applyBorder="1" applyAlignment="1">
      <alignment horizontal="center" vertical="center" wrapText="1"/>
    </xf>
    <xf numFmtId="169" fontId="19" fillId="0" borderId="33" xfId="1087" applyNumberFormat="1" applyFont="1" applyFill="1" applyBorder="1" applyAlignment="1">
      <alignment horizontal="center" vertical="center" wrapText="1"/>
    </xf>
    <xf numFmtId="0" fontId="19" fillId="0" borderId="0" xfId="903" applyFont="1" applyAlignment="1">
      <alignment horizontal="right"/>
    </xf>
    <xf numFmtId="0" fontId="19" fillId="0" borderId="0" xfId="903" applyFont="1" applyAlignment="1">
      <alignment horizontal="center"/>
    </xf>
    <xf numFmtId="0" fontId="84" fillId="0" borderId="1" xfId="903" applyFont="1" applyBorder="1" applyAlignment="1">
      <alignment horizontal="right"/>
    </xf>
    <xf numFmtId="0" fontId="19" fillId="0" borderId="53" xfId="903" applyFont="1" applyBorder="1" applyAlignment="1">
      <alignment horizontal="center" vertical="center" wrapText="1"/>
    </xf>
    <xf numFmtId="0" fontId="19" fillId="0" borderId="51" xfId="903" applyFont="1" applyBorder="1" applyAlignment="1">
      <alignment horizontal="center" vertical="center" wrapText="1"/>
    </xf>
    <xf numFmtId="0" fontId="19" fillId="0" borderId="43" xfId="903" applyFont="1" applyBorder="1" applyAlignment="1">
      <alignment horizontal="center" vertical="center" wrapText="1"/>
    </xf>
    <xf numFmtId="0" fontId="19" fillId="0" borderId="44" xfId="903" applyFont="1" applyBorder="1" applyAlignment="1">
      <alignment horizontal="center" vertical="center" wrapText="1"/>
    </xf>
    <xf numFmtId="0" fontId="19" fillId="0" borderId="45" xfId="903" applyFont="1" applyBorder="1" applyAlignment="1">
      <alignment horizontal="center" vertical="center" wrapText="1"/>
    </xf>
    <xf numFmtId="0" fontId="95" fillId="70" borderId="138" xfId="903" applyFont="1" applyFill="1" applyBorder="1" applyAlignment="1">
      <alignment vertical="center" wrapText="1"/>
    </xf>
    <xf numFmtId="0" fontId="95" fillId="70" borderId="113" xfId="903" applyFont="1" applyFill="1" applyBorder="1" applyAlignment="1">
      <alignment vertical="center" wrapText="1"/>
    </xf>
    <xf numFmtId="0" fontId="95" fillId="70" borderId="138" xfId="903" applyFont="1" applyFill="1" applyBorder="1" applyAlignment="1">
      <alignment horizontal="center" vertical="center" wrapText="1"/>
    </xf>
    <xf numFmtId="0" fontId="95" fillId="70" borderId="113" xfId="903" applyFont="1" applyFill="1" applyBorder="1" applyAlignment="1">
      <alignment horizontal="center" vertical="center" wrapText="1"/>
    </xf>
    <xf numFmtId="0" fontId="95" fillId="70" borderId="139" xfId="903" applyFont="1" applyFill="1" applyBorder="1" applyAlignment="1">
      <alignment horizontal="center" vertical="center" wrapText="1"/>
    </xf>
    <xf numFmtId="0" fontId="95" fillId="70" borderId="140" xfId="903" applyFont="1" applyFill="1" applyBorder="1" applyAlignment="1">
      <alignment horizontal="center" vertical="center" wrapText="1"/>
    </xf>
    <xf numFmtId="0" fontId="95" fillId="70" borderId="141" xfId="903" applyFont="1" applyFill="1" applyBorder="1" applyAlignment="1">
      <alignment horizontal="center" vertical="center" wrapText="1"/>
    </xf>
    <xf numFmtId="188" fontId="101" fillId="70" borderId="133" xfId="903" applyNumberFormat="1" applyFont="1" applyFill="1" applyBorder="1" applyAlignment="1">
      <alignment horizontal="center" vertical="center" wrapText="1"/>
    </xf>
    <xf numFmtId="188" fontId="101" fillId="70" borderId="134" xfId="903" applyNumberFormat="1" applyFont="1" applyFill="1" applyBorder="1" applyAlignment="1">
      <alignment horizontal="center" vertical="center" wrapText="1"/>
    </xf>
    <xf numFmtId="188" fontId="101" fillId="70" borderId="135" xfId="903" applyNumberFormat="1" applyFont="1" applyFill="1" applyBorder="1" applyAlignment="1">
      <alignment horizontal="center" vertical="center" wrapText="1"/>
    </xf>
    <xf numFmtId="0" fontId="95" fillId="0" borderId="133" xfId="903" applyFont="1" applyBorder="1" applyAlignment="1">
      <alignment horizontal="center" vertical="center" wrapText="1"/>
    </xf>
    <xf numFmtId="0" fontId="95" fillId="0" borderId="134" xfId="903" applyFont="1" applyBorder="1" applyAlignment="1">
      <alignment horizontal="center" vertical="center" wrapText="1"/>
    </xf>
    <xf numFmtId="0" fontId="95" fillId="0" borderId="137" xfId="903" applyFont="1" applyBorder="1" applyAlignment="1">
      <alignment horizontal="center" vertical="center" wrapText="1"/>
    </xf>
    <xf numFmtId="0" fontId="95" fillId="0" borderId="0" xfId="903" applyFont="1" applyAlignment="1">
      <alignment horizontal="right" vertical="center" wrapText="1"/>
    </xf>
    <xf numFmtId="0" fontId="110" fillId="0" borderId="0" xfId="903" applyFont="1" applyAlignment="1">
      <alignment horizontal="center" vertical="center" wrapText="1"/>
    </xf>
    <xf numFmtId="0" fontId="95" fillId="0" borderId="5" xfId="903" applyFont="1" applyBorder="1" applyAlignment="1">
      <alignment horizontal="center" vertical="center" wrapText="1"/>
    </xf>
    <xf numFmtId="0" fontId="95" fillId="0" borderId="6" xfId="903" applyFont="1" applyBorder="1" applyAlignment="1">
      <alignment horizontal="center" vertical="center" wrapText="1"/>
    </xf>
    <xf numFmtId="0" fontId="95" fillId="0" borderId="7" xfId="903" applyFont="1" applyBorder="1" applyAlignment="1">
      <alignment horizontal="center" vertical="center" wrapText="1"/>
    </xf>
    <xf numFmtId="0" fontId="95" fillId="70" borderId="110" xfId="903" applyFont="1" applyFill="1" applyBorder="1" applyAlignment="1">
      <alignment vertical="center" wrapText="1"/>
    </xf>
    <xf numFmtId="0" fontId="95" fillId="70" borderId="110" xfId="903" applyFont="1" applyFill="1" applyBorder="1" applyAlignment="1">
      <alignment horizontal="center" vertical="center" wrapText="1"/>
    </xf>
    <xf numFmtId="0" fontId="95" fillId="70" borderId="111" xfId="903" applyFont="1" applyFill="1" applyBorder="1" applyAlignment="1">
      <alignment horizontal="center" vertical="center" wrapText="1"/>
    </xf>
    <xf numFmtId="0" fontId="95" fillId="70" borderId="92" xfId="903" applyFont="1" applyFill="1" applyBorder="1" applyAlignment="1">
      <alignment horizontal="center" vertical="center" wrapText="1"/>
    </xf>
    <xf numFmtId="0" fontId="95" fillId="70" borderId="112" xfId="903" applyFont="1" applyFill="1" applyBorder="1" applyAlignment="1">
      <alignment horizontal="center" vertical="center" wrapText="1"/>
    </xf>
    <xf numFmtId="0" fontId="14" fillId="0" borderId="0" xfId="916" applyFont="1" applyAlignment="1">
      <alignment horizontal="right" vertical="center" wrapText="1"/>
    </xf>
    <xf numFmtId="0" fontId="83" fillId="0" borderId="0" xfId="916" applyFont="1" applyAlignment="1">
      <alignment horizontal="center" vertical="center" wrapText="1"/>
    </xf>
    <xf numFmtId="0" fontId="84" fillId="0" borderId="1" xfId="916" applyFont="1" applyBorder="1" applyAlignment="1">
      <alignment horizontal="center" wrapText="1"/>
    </xf>
    <xf numFmtId="0" fontId="95" fillId="0" borderId="55" xfId="897" applyFont="1" applyFill="1" applyBorder="1" applyAlignment="1">
      <alignment horizontal="center" vertical="center" wrapText="1"/>
    </xf>
    <xf numFmtId="0" fontId="95" fillId="0" borderId="57" xfId="897" applyFont="1" applyFill="1" applyBorder="1" applyAlignment="1">
      <alignment horizontal="center" vertical="center" wrapText="1"/>
    </xf>
    <xf numFmtId="49" fontId="14" fillId="0" borderId="5" xfId="916" applyNumberFormat="1" applyFont="1" applyBorder="1" applyAlignment="1">
      <alignment horizontal="center" vertical="center" wrapText="1"/>
    </xf>
    <xf numFmtId="49" fontId="14" fillId="0" borderId="6" xfId="916" applyNumberFormat="1" applyFont="1" applyBorder="1" applyAlignment="1">
      <alignment horizontal="center" vertical="center" wrapText="1"/>
    </xf>
    <xf numFmtId="49" fontId="14" fillId="0" borderId="7" xfId="916" applyNumberFormat="1" applyFont="1" applyBorder="1" applyAlignment="1">
      <alignment horizontal="center" vertical="center" wrapText="1"/>
    </xf>
    <xf numFmtId="3" fontId="19" fillId="65" borderId="21" xfId="916" applyNumberFormat="1" applyFont="1" applyFill="1" applyBorder="1" applyAlignment="1">
      <alignment horizontal="center" vertical="center" wrapText="1"/>
    </xf>
    <xf numFmtId="3" fontId="19" fillId="65" borderId="90" xfId="916" applyNumberFormat="1" applyFont="1" applyFill="1" applyBorder="1" applyAlignment="1">
      <alignment horizontal="center" vertical="center" wrapText="1"/>
    </xf>
    <xf numFmtId="3" fontId="19" fillId="65" borderId="22" xfId="916" applyNumberFormat="1" applyFont="1" applyFill="1" applyBorder="1" applyAlignment="1">
      <alignment horizontal="center" vertical="center" wrapText="1"/>
    </xf>
    <xf numFmtId="0" fontId="19" fillId="0" borderId="0" xfId="916" applyFont="1" applyAlignment="1">
      <alignment horizontal="right" vertical="center" wrapText="1"/>
    </xf>
    <xf numFmtId="0" fontId="84" fillId="0" borderId="0" xfId="916" applyFont="1" applyBorder="1" applyAlignment="1">
      <alignment horizontal="right" vertical="center" wrapText="1"/>
    </xf>
    <xf numFmtId="0" fontId="19" fillId="0" borderId="55" xfId="916" applyFont="1" applyFill="1" applyBorder="1" applyAlignment="1">
      <alignment horizontal="center" vertical="center" wrapText="1"/>
    </xf>
    <xf numFmtId="0" fontId="19" fillId="0" borderId="57" xfId="916" applyFont="1" applyFill="1" applyBorder="1" applyAlignment="1">
      <alignment horizontal="center" vertical="center" wrapText="1"/>
    </xf>
    <xf numFmtId="0" fontId="110" fillId="0" borderId="0" xfId="874" applyFont="1" applyAlignment="1">
      <alignment horizontal="center" vertical="center"/>
    </xf>
    <xf numFmtId="0" fontId="19" fillId="0" borderId="4" xfId="48" applyFont="1" applyBorder="1" applyAlignment="1">
      <alignment horizontal="center" vertical="center"/>
    </xf>
    <xf numFmtId="0" fontId="19" fillId="0" borderId="9" xfId="48" applyFont="1" applyBorder="1" applyAlignment="1">
      <alignment horizontal="center" vertical="center"/>
    </xf>
    <xf numFmtId="49" fontId="95" fillId="0" borderId="85" xfId="47" applyNumberFormat="1" applyFont="1" applyFill="1" applyBorder="1" applyAlignment="1">
      <alignment horizontal="center" vertical="center" wrapText="1"/>
    </xf>
    <xf numFmtId="49" fontId="95" fillId="0" borderId="44" xfId="47" applyNumberFormat="1" applyFont="1" applyFill="1" applyBorder="1" applyAlignment="1">
      <alignment horizontal="center" vertical="center" wrapText="1"/>
    </xf>
    <xf numFmtId="49" fontId="95" fillId="0" borderId="52" xfId="47" applyNumberFormat="1" applyFont="1" applyFill="1" applyBorder="1" applyAlignment="1">
      <alignment horizontal="center" vertical="center" wrapText="1"/>
    </xf>
    <xf numFmtId="49" fontId="95" fillId="0" borderId="10" xfId="47" applyNumberFormat="1" applyFont="1" applyFill="1" applyBorder="1" applyAlignment="1">
      <alignment horizontal="center" vertical="center" wrapText="1"/>
    </xf>
    <xf numFmtId="49" fontId="95" fillId="0" borderId="15" xfId="47" applyNumberFormat="1" applyFont="1" applyFill="1" applyBorder="1" applyAlignment="1">
      <alignment horizontal="center" vertical="center" wrapText="1"/>
    </xf>
    <xf numFmtId="49" fontId="95" fillId="0" borderId="12" xfId="47" applyNumberFormat="1" applyFont="1" applyFill="1" applyBorder="1" applyAlignment="1">
      <alignment horizontal="center" vertical="center" wrapText="1"/>
    </xf>
    <xf numFmtId="0" fontId="21" fillId="0" borderId="0" xfId="48" applyFont="1" applyFill="1" applyAlignment="1">
      <alignment horizontal="center" wrapText="1"/>
    </xf>
    <xf numFmtId="0" fontId="83" fillId="0" borderId="0" xfId="48" applyFont="1" applyFill="1" applyAlignment="1">
      <alignment horizontal="center" vertical="center" wrapText="1"/>
    </xf>
    <xf numFmtId="0" fontId="13" fillId="0" borderId="3" xfId="48" applyFont="1" applyFill="1" applyBorder="1" applyAlignment="1">
      <alignment horizontal="justify" vertical="center" wrapText="1"/>
    </xf>
  </cellXfs>
  <cellStyles count="1521">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18" xfId="1508"/>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2 2 2" xfId="1512"/>
    <cellStyle name="Normal 16 3 3" xfId="1311"/>
    <cellStyle name="Normal 16 3 3 2" xfId="1358"/>
    <cellStyle name="Normal 16 3 3 2 2" xfId="1449"/>
    <cellStyle name="Normal 16 3 3 2 2 2" xfId="1513"/>
    <cellStyle name="Normal 16 3 3 3" xfId="1448"/>
    <cellStyle name="Normal 16 3 4" xfId="1352"/>
    <cellStyle name="Normal 16 3 4 2" xfId="1447"/>
    <cellStyle name="Normal 16 3 5" xfId="1359"/>
    <cellStyle name="Normal 16 3 5 2" xfId="1386"/>
    <cellStyle name="Normal 16 3 5 2 2" xfId="1497"/>
    <cellStyle name="Normal 16 3 5 2 2 2" xfId="1506"/>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2 2 4" xfId="1511"/>
    <cellStyle name="Normal 2 13 3" xfId="1362"/>
    <cellStyle name="Normal 2 13 3 2" xfId="1382"/>
    <cellStyle name="Normal 2 13 3 2 2" xfId="1492"/>
    <cellStyle name="Normal 2 13 3 3" xfId="1469"/>
    <cellStyle name="Normal 2 13 4" xfId="1395"/>
    <cellStyle name="Normal 2 13 5" xfId="1519"/>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3 2 2" xfId="1517"/>
    <cellStyle name="Normal 2 5 4" xfId="1389"/>
    <cellStyle name="Normal 2 5 4 2" xfId="1500"/>
    <cellStyle name="Normal 2 5 5" xfId="1393"/>
    <cellStyle name="Normal 2 5 6" xfId="1509"/>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2 2 2 2" xfId="1515"/>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3" xfId="1367"/>
    <cellStyle name="Normal 33 3 2" xfId="1381"/>
    <cellStyle name="Normal 33 3 2 2" xfId="1491"/>
    <cellStyle name="Normal 33 3 3" xfId="1468"/>
    <cellStyle name="Normal 33 3 3 2" xfId="1510"/>
    <cellStyle name="Normal 33 4" xfId="1394"/>
    <cellStyle name="Normal 33 5" xfId="1518"/>
    <cellStyle name="Normal 34" xfId="942"/>
    <cellStyle name="Normal 34 2" xfId="22"/>
    <cellStyle name="Normal 34 3" xfId="1503"/>
    <cellStyle name="Normal 35" xfId="943"/>
    <cellStyle name="Normal 35 2" xfId="24"/>
    <cellStyle name="Normal 35 3" xfId="150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10 5" xfId="1507"/>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20"/>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2 2 2" xfId="1516"/>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21" xfId="1514"/>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 val="E"/>
      <sheetName val="B"/>
      <sheetName val="transfer"/>
      <sheetName val="C"/>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 val="Macro"/>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74"/>
  <sheetViews>
    <sheetView tabSelected="1" zoomScale="90" zoomScaleNormal="90" workbookViewId="0"/>
  </sheetViews>
  <sheetFormatPr defaultColWidth="8" defaultRowHeight="12.75"/>
  <cols>
    <col min="1" max="1" width="2.85546875" style="35" customWidth="1"/>
    <col min="2" max="2" width="1.28515625" style="1" customWidth="1"/>
    <col min="3" max="3" width="1.85546875" style="1" customWidth="1"/>
    <col min="4" max="4" width="2.140625" style="1" customWidth="1"/>
    <col min="5" max="5" width="56.85546875" style="1" customWidth="1"/>
    <col min="6" max="6" width="11.7109375" style="2" customWidth="1"/>
    <col min="7" max="8" width="10.42578125" style="2" customWidth="1"/>
    <col min="9" max="9" width="12.7109375" style="2" customWidth="1"/>
    <col min="10" max="10" width="11.28515625" style="1" customWidth="1"/>
    <col min="11" max="11" width="12.28515625" style="35" customWidth="1"/>
    <col min="12" max="12" width="10.42578125" style="35" customWidth="1"/>
    <col min="13" max="13" width="12.7109375" style="35" customWidth="1"/>
    <col min="14" max="14" width="8" style="35"/>
    <col min="15" max="17" width="8" style="35" customWidth="1"/>
    <col min="18" max="18" width="8" style="1" customWidth="1"/>
    <col min="19" max="16384" width="8" style="1"/>
  </cols>
  <sheetData>
    <row r="1" spans="1:17">
      <c r="M1" s="924" t="s">
        <v>353</v>
      </c>
    </row>
    <row r="2" spans="1:17" ht="12.75" customHeight="1">
      <c r="C2" s="2046" t="s">
        <v>24</v>
      </c>
      <c r="D2" s="2046"/>
      <c r="E2" s="2046"/>
      <c r="F2" s="2046"/>
      <c r="G2" s="2046"/>
      <c r="H2" s="2046"/>
      <c r="I2" s="2046"/>
      <c r="J2" s="2046"/>
      <c r="K2" s="2046"/>
      <c r="L2" s="2046"/>
      <c r="M2" s="2046"/>
    </row>
    <row r="3" spans="1:17">
      <c r="L3" s="1926" t="s">
        <v>0</v>
      </c>
      <c r="M3" s="1926"/>
    </row>
    <row r="4" spans="1:17" ht="13.5" thickBot="1">
      <c r="B4" s="4"/>
      <c r="C4" s="4"/>
      <c r="D4" s="4"/>
      <c r="E4" s="4"/>
      <c r="F4" s="4"/>
      <c r="G4" s="5"/>
    </row>
    <row r="5" spans="1:17" ht="13.15" customHeight="1" thickBot="1">
      <c r="B5" s="1927" t="s">
        <v>20</v>
      </c>
      <c r="C5" s="1928"/>
      <c r="D5" s="1928"/>
      <c r="E5" s="1929"/>
      <c r="F5" s="1933" t="s">
        <v>308</v>
      </c>
      <c r="G5" s="1934"/>
      <c r="H5" s="1934"/>
      <c r="I5" s="1935"/>
      <c r="J5" s="1933" t="s">
        <v>354</v>
      </c>
      <c r="K5" s="1934"/>
      <c r="L5" s="1934"/>
      <c r="M5" s="1935"/>
    </row>
    <row r="6" spans="1:17" ht="27" customHeight="1" thickBot="1">
      <c r="B6" s="1930"/>
      <c r="C6" s="1931"/>
      <c r="D6" s="1931"/>
      <c r="E6" s="1932"/>
      <c r="F6" s="6" t="s">
        <v>1</v>
      </c>
      <c r="G6" s="7" t="s">
        <v>2</v>
      </c>
      <c r="H6" s="8" t="s">
        <v>3</v>
      </c>
      <c r="I6" s="9" t="s">
        <v>4</v>
      </c>
      <c r="J6" s="6" t="s">
        <v>1</v>
      </c>
      <c r="K6" s="7" t="s">
        <v>2</v>
      </c>
      <c r="L6" s="8" t="s">
        <v>3</v>
      </c>
      <c r="M6" s="9" t="s">
        <v>4</v>
      </c>
    </row>
    <row r="7" spans="1:17" s="14" customFormat="1" ht="15" customHeight="1" thickBot="1">
      <c r="A7" s="31"/>
      <c r="B7" s="1936" t="s">
        <v>25</v>
      </c>
      <c r="C7" s="1937"/>
      <c r="D7" s="1937"/>
      <c r="E7" s="1938"/>
      <c r="F7" s="10">
        <v>30441.642</v>
      </c>
      <c r="G7" s="11">
        <v>10060.534</v>
      </c>
      <c r="H7" s="12">
        <v>1429.9690000000001</v>
      </c>
      <c r="I7" s="13">
        <v>41932.144999999997</v>
      </c>
      <c r="J7" s="10">
        <v>30894.971000000001</v>
      </c>
      <c r="K7" s="11">
        <v>9218.8379999999997</v>
      </c>
      <c r="L7" s="12">
        <v>2180.002</v>
      </c>
      <c r="M7" s="13">
        <v>42293.811000000002</v>
      </c>
      <c r="N7" s="31"/>
      <c r="O7" s="31"/>
      <c r="P7" s="31"/>
      <c r="Q7" s="31"/>
    </row>
    <row r="8" spans="1:17" ht="12.75" customHeight="1">
      <c r="B8" s="1939" t="s">
        <v>26</v>
      </c>
      <c r="C8" s="1940"/>
      <c r="D8" s="1940"/>
      <c r="E8" s="1941"/>
      <c r="F8" s="15">
        <v>14152.761</v>
      </c>
      <c r="G8" s="16">
        <v>4789.2209999999995</v>
      </c>
      <c r="H8" s="17">
        <v>788.29899999999998</v>
      </c>
      <c r="I8" s="18">
        <v>19730.280999999999</v>
      </c>
      <c r="J8" s="15">
        <v>13755.766</v>
      </c>
      <c r="K8" s="16">
        <v>4337.768</v>
      </c>
      <c r="L8" s="17">
        <v>1430.807</v>
      </c>
      <c r="M8" s="18">
        <v>19524.341</v>
      </c>
    </row>
    <row r="9" spans="1:17" ht="12.75" customHeight="1">
      <c r="B9" s="1948" t="s">
        <v>27</v>
      </c>
      <c r="C9" s="1949"/>
      <c r="D9" s="1949"/>
      <c r="E9" s="1950"/>
      <c r="F9" s="19">
        <v>3087.5909999999999</v>
      </c>
      <c r="G9" s="20">
        <v>2071.5439999999999</v>
      </c>
      <c r="H9" s="21">
        <v>163.01300000000001</v>
      </c>
      <c r="I9" s="22">
        <v>5322.1480000000001</v>
      </c>
      <c r="J9" s="19">
        <v>3509.1660000000002</v>
      </c>
      <c r="K9" s="20">
        <v>1733.7950000000001</v>
      </c>
      <c r="L9" s="21">
        <v>263.36399999999998</v>
      </c>
      <c r="M9" s="22">
        <v>5506.3249999999998</v>
      </c>
    </row>
    <row r="10" spans="1:17" ht="12.75" customHeight="1">
      <c r="B10" s="1948" t="s">
        <v>28</v>
      </c>
      <c r="C10" s="1949"/>
      <c r="D10" s="1949"/>
      <c r="E10" s="1950"/>
      <c r="F10" s="19">
        <v>4.375</v>
      </c>
      <c r="G10" s="20">
        <v>0.88600000000000001</v>
      </c>
      <c r="H10" s="21">
        <v>0</v>
      </c>
      <c r="I10" s="22">
        <v>5.2610000000000001</v>
      </c>
      <c r="J10" s="19">
        <v>4.0599999999999996</v>
      </c>
      <c r="K10" s="20">
        <v>0.71499999999999997</v>
      </c>
      <c r="L10" s="21">
        <v>0</v>
      </c>
      <c r="M10" s="22">
        <v>4.7750000000000004</v>
      </c>
    </row>
    <row r="11" spans="1:17" ht="15" customHeight="1" thickBot="1">
      <c r="B11" s="1951" t="s">
        <v>29</v>
      </c>
      <c r="C11" s="1952"/>
      <c r="D11" s="1952"/>
      <c r="E11" s="1953"/>
      <c r="F11" s="23">
        <v>13196.915000000001</v>
      </c>
      <c r="G11" s="24">
        <v>3198.8829999999998</v>
      </c>
      <c r="H11" s="25">
        <v>478.65699999999998</v>
      </c>
      <c r="I11" s="26">
        <v>16874.455000000002</v>
      </c>
      <c r="J11" s="23">
        <v>13625.978999999999</v>
      </c>
      <c r="K11" s="24">
        <v>3146.56</v>
      </c>
      <c r="L11" s="25">
        <v>485.83100000000002</v>
      </c>
      <c r="M11" s="26">
        <v>17258.37</v>
      </c>
    </row>
    <row r="12" spans="1:17" s="14" customFormat="1" ht="44.25" customHeight="1" thickBot="1">
      <c r="A12" s="31"/>
      <c r="B12" s="1942" t="s">
        <v>309</v>
      </c>
      <c r="C12" s="1943"/>
      <c r="D12" s="1943"/>
      <c r="E12" s="1944"/>
      <c r="F12" s="10">
        <v>66.850999999999999</v>
      </c>
      <c r="G12" s="11">
        <v>93.403999999999996</v>
      </c>
      <c r="H12" s="12">
        <v>27.221</v>
      </c>
      <c r="I12" s="13">
        <v>187.476</v>
      </c>
      <c r="J12" s="10">
        <v>32.545999999999999</v>
      </c>
      <c r="K12" s="11">
        <v>98.748000000000005</v>
      </c>
      <c r="L12" s="12">
        <v>30.983000000000001</v>
      </c>
      <c r="M12" s="13">
        <v>162.27699999999999</v>
      </c>
      <c r="N12" s="31"/>
      <c r="O12" s="31"/>
      <c r="P12" s="31"/>
      <c r="Q12" s="31"/>
    </row>
    <row r="13" spans="1:17" ht="26.25" customHeight="1">
      <c r="B13" s="1939" t="s">
        <v>310</v>
      </c>
      <c r="C13" s="1940"/>
      <c r="D13" s="1940"/>
      <c r="E13" s="1941"/>
      <c r="F13" s="15">
        <v>61.951999999999998</v>
      </c>
      <c r="G13" s="16">
        <v>93.403999999999996</v>
      </c>
      <c r="H13" s="17">
        <v>27.221</v>
      </c>
      <c r="I13" s="18">
        <v>182.577</v>
      </c>
      <c r="J13" s="15">
        <v>27.882000000000001</v>
      </c>
      <c r="K13" s="16">
        <v>98.748000000000005</v>
      </c>
      <c r="L13" s="17">
        <v>30.983000000000001</v>
      </c>
      <c r="M13" s="18">
        <v>157.613</v>
      </c>
    </row>
    <row r="14" spans="1:17" ht="30" customHeight="1" thickBot="1">
      <c r="B14" s="1948" t="s">
        <v>311</v>
      </c>
      <c r="C14" s="1949"/>
      <c r="D14" s="1949"/>
      <c r="E14" s="1950"/>
      <c r="F14" s="19">
        <v>4.899</v>
      </c>
      <c r="G14" s="20">
        <v>0</v>
      </c>
      <c r="H14" s="21">
        <v>0</v>
      </c>
      <c r="I14" s="22">
        <v>4.899</v>
      </c>
      <c r="J14" s="19">
        <v>4.6639999999999997</v>
      </c>
      <c r="K14" s="20">
        <v>0</v>
      </c>
      <c r="L14" s="21">
        <v>0</v>
      </c>
      <c r="M14" s="22">
        <v>4.6639999999999997</v>
      </c>
    </row>
    <row r="15" spans="1:17" s="14" customFormat="1" ht="27.6" customHeight="1" thickBot="1">
      <c r="A15" s="31"/>
      <c r="B15" s="1942" t="s">
        <v>312</v>
      </c>
      <c r="C15" s="1943"/>
      <c r="D15" s="1943"/>
      <c r="E15" s="1944"/>
      <c r="F15" s="10">
        <v>0</v>
      </c>
      <c r="G15" s="11">
        <v>3.2000000000000001E-2</v>
      </c>
      <c r="H15" s="12">
        <v>0</v>
      </c>
      <c r="I15" s="13">
        <v>3.2000000000000001E-2</v>
      </c>
      <c r="J15" s="10">
        <v>1.321</v>
      </c>
      <c r="K15" s="11">
        <v>0</v>
      </c>
      <c r="L15" s="12">
        <v>0</v>
      </c>
      <c r="M15" s="13">
        <v>1.321</v>
      </c>
      <c r="N15" s="31"/>
      <c r="O15" s="31"/>
      <c r="P15" s="31"/>
      <c r="Q15" s="31"/>
    </row>
    <row r="16" spans="1:17" ht="16.149999999999999" customHeight="1" thickBot="1">
      <c r="B16" s="1939" t="s">
        <v>313</v>
      </c>
      <c r="C16" s="1940"/>
      <c r="D16" s="1940"/>
      <c r="E16" s="1941"/>
      <c r="F16" s="901">
        <v>0</v>
      </c>
      <c r="G16" s="902">
        <v>3.2000000000000001E-2</v>
      </c>
      <c r="H16" s="903">
        <v>0</v>
      </c>
      <c r="I16" s="27">
        <v>3.2000000000000001E-2</v>
      </c>
      <c r="J16" s="901">
        <v>1.321</v>
      </c>
      <c r="K16" s="902">
        <v>0</v>
      </c>
      <c r="L16" s="903">
        <v>0</v>
      </c>
      <c r="M16" s="27">
        <v>1.321</v>
      </c>
    </row>
    <row r="17" spans="1:17" s="14" customFormat="1" ht="49.5" customHeight="1" thickBot="1">
      <c r="A17" s="31"/>
      <c r="B17" s="1942" t="s">
        <v>314</v>
      </c>
      <c r="C17" s="1943"/>
      <c r="D17" s="1943"/>
      <c r="E17" s="1944"/>
      <c r="F17" s="10">
        <v>328.59199999999998</v>
      </c>
      <c r="G17" s="11">
        <v>0</v>
      </c>
      <c r="H17" s="12">
        <v>0</v>
      </c>
      <c r="I17" s="13">
        <v>328.59199999999998</v>
      </c>
      <c r="J17" s="10">
        <v>330.34899999999999</v>
      </c>
      <c r="K17" s="11">
        <v>0</v>
      </c>
      <c r="L17" s="12">
        <v>0</v>
      </c>
      <c r="M17" s="13">
        <v>330.34899999999999</v>
      </c>
      <c r="N17" s="31"/>
      <c r="O17" s="31"/>
      <c r="P17" s="31"/>
      <c r="Q17" s="31"/>
    </row>
    <row r="18" spans="1:17" ht="39.75" customHeight="1" thickBot="1">
      <c r="B18" s="1939" t="s">
        <v>315</v>
      </c>
      <c r="C18" s="1940"/>
      <c r="D18" s="1940"/>
      <c r="E18" s="1941"/>
      <c r="F18" s="901">
        <v>328.59199999999998</v>
      </c>
      <c r="G18" s="902">
        <v>0</v>
      </c>
      <c r="H18" s="903">
        <v>0</v>
      </c>
      <c r="I18" s="27">
        <v>328.59199999999998</v>
      </c>
      <c r="J18" s="901">
        <v>330.34899999999999</v>
      </c>
      <c r="K18" s="902">
        <v>0</v>
      </c>
      <c r="L18" s="903">
        <v>0</v>
      </c>
      <c r="M18" s="27">
        <v>330.34899999999999</v>
      </c>
    </row>
    <row r="19" spans="1:17" s="14" customFormat="1" ht="26.25" customHeight="1" thickBot="1">
      <c r="A19" s="31"/>
      <c r="B19" s="1945" t="s">
        <v>30</v>
      </c>
      <c r="C19" s="1946"/>
      <c r="D19" s="1946"/>
      <c r="E19" s="1947"/>
      <c r="F19" s="10">
        <v>4.0000000000000001E-3</v>
      </c>
      <c r="G19" s="11">
        <v>0</v>
      </c>
      <c r="H19" s="12">
        <v>0</v>
      </c>
      <c r="I19" s="13">
        <v>4.0000000000000001E-3</v>
      </c>
      <c r="J19" s="10">
        <v>0.52100000000000002</v>
      </c>
      <c r="K19" s="11">
        <v>0</v>
      </c>
      <c r="L19" s="12">
        <v>0</v>
      </c>
      <c r="M19" s="13">
        <v>0.52100000000000002</v>
      </c>
      <c r="N19" s="31"/>
      <c r="O19" s="31"/>
      <c r="P19" s="31"/>
      <c r="Q19" s="31"/>
    </row>
    <row r="20" spans="1:17" ht="13.15" customHeight="1">
      <c r="B20" s="1939" t="s">
        <v>316</v>
      </c>
      <c r="C20" s="1940"/>
      <c r="D20" s="1940"/>
      <c r="E20" s="1941"/>
      <c r="F20" s="901">
        <v>4.0000000000000001E-3</v>
      </c>
      <c r="G20" s="902">
        <v>0</v>
      </c>
      <c r="H20" s="903">
        <v>0</v>
      </c>
      <c r="I20" s="27">
        <v>4.0000000000000001E-3</v>
      </c>
      <c r="J20" s="901">
        <v>0.52100000000000002</v>
      </c>
      <c r="K20" s="902">
        <v>0</v>
      </c>
      <c r="L20" s="903">
        <v>0</v>
      </c>
      <c r="M20" s="27">
        <v>0.52100000000000002</v>
      </c>
    </row>
    <row r="21" spans="1:17" ht="14.45" customHeight="1" thickBot="1">
      <c r="B21" s="904"/>
      <c r="C21" s="1965" t="s">
        <v>317</v>
      </c>
      <c r="D21" s="1966"/>
      <c r="E21" s="1967"/>
      <c r="F21" s="19">
        <v>4.0000000000000001E-3</v>
      </c>
      <c r="G21" s="20">
        <v>0</v>
      </c>
      <c r="H21" s="21">
        <v>0</v>
      </c>
      <c r="I21" s="22">
        <v>4.0000000000000001E-3</v>
      </c>
      <c r="J21" s="19">
        <v>0.52100000000000002</v>
      </c>
      <c r="K21" s="20">
        <v>0</v>
      </c>
      <c r="L21" s="21">
        <v>0</v>
      </c>
      <c r="M21" s="22">
        <v>0.52100000000000002</v>
      </c>
    </row>
    <row r="22" spans="1:17" s="14" customFormat="1" ht="29.45" customHeight="1" thickBot="1">
      <c r="A22" s="31"/>
      <c r="B22" s="1945" t="s">
        <v>318</v>
      </c>
      <c r="C22" s="1946"/>
      <c r="D22" s="1946"/>
      <c r="E22" s="1947"/>
      <c r="F22" s="10">
        <v>23254.282999999999</v>
      </c>
      <c r="G22" s="11">
        <v>4298.6840000000002</v>
      </c>
      <c r="H22" s="12">
        <v>1838.902</v>
      </c>
      <c r="I22" s="13">
        <v>29391.868999999999</v>
      </c>
      <c r="J22" s="10">
        <v>23451.715</v>
      </c>
      <c r="K22" s="11">
        <v>4402.0159999999996</v>
      </c>
      <c r="L22" s="12">
        <v>1800.9849999999999</v>
      </c>
      <c r="M22" s="13">
        <v>29654.716</v>
      </c>
      <c r="N22" s="31"/>
      <c r="O22" s="31"/>
      <c r="P22" s="31"/>
      <c r="Q22" s="31"/>
    </row>
    <row r="23" spans="1:17" ht="26.25" customHeight="1">
      <c r="B23" s="1954" t="s">
        <v>319</v>
      </c>
      <c r="C23" s="1955"/>
      <c r="D23" s="1955"/>
      <c r="E23" s="1956"/>
      <c r="F23" s="19">
        <v>7391.107</v>
      </c>
      <c r="G23" s="20">
        <v>855.46400000000006</v>
      </c>
      <c r="H23" s="21">
        <v>990.56899999999996</v>
      </c>
      <c r="I23" s="22">
        <v>9237.14</v>
      </c>
      <c r="J23" s="19">
        <v>6005.0919999999996</v>
      </c>
      <c r="K23" s="20">
        <v>870.27499999999998</v>
      </c>
      <c r="L23" s="21">
        <v>966.58600000000001</v>
      </c>
      <c r="M23" s="22">
        <v>7841.9530000000004</v>
      </c>
    </row>
    <row r="24" spans="1:17" ht="26.25" customHeight="1">
      <c r="B24" s="1957" t="s">
        <v>320</v>
      </c>
      <c r="C24" s="1958"/>
      <c r="D24" s="1958"/>
      <c r="E24" s="1959"/>
      <c r="F24" s="19">
        <v>7810.8459999999995</v>
      </c>
      <c r="G24" s="20">
        <v>3443.22</v>
      </c>
      <c r="H24" s="21">
        <v>516.56899999999996</v>
      </c>
      <c r="I24" s="22">
        <v>11770.635</v>
      </c>
      <c r="J24" s="19">
        <v>7735.8230000000003</v>
      </c>
      <c r="K24" s="20">
        <v>3531.741</v>
      </c>
      <c r="L24" s="21">
        <v>502.65499999999997</v>
      </c>
      <c r="M24" s="22">
        <v>11770.218999999999</v>
      </c>
    </row>
    <row r="25" spans="1:17" ht="26.25" customHeight="1" thickBot="1">
      <c r="B25" s="1957" t="s">
        <v>321</v>
      </c>
      <c r="C25" s="1958"/>
      <c r="D25" s="1958"/>
      <c r="E25" s="1959"/>
      <c r="F25" s="19">
        <v>8052.33</v>
      </c>
      <c r="G25" s="20">
        <v>0</v>
      </c>
      <c r="H25" s="21">
        <v>331.76400000000001</v>
      </c>
      <c r="I25" s="22">
        <v>8384.0939999999991</v>
      </c>
      <c r="J25" s="19">
        <v>9710.7999999999993</v>
      </c>
      <c r="K25" s="20">
        <v>0</v>
      </c>
      <c r="L25" s="21">
        <v>331.74400000000003</v>
      </c>
      <c r="M25" s="22">
        <v>10042.544</v>
      </c>
    </row>
    <row r="26" spans="1:17" s="14" customFormat="1" ht="29.25" customHeight="1" thickBot="1">
      <c r="A26" s="31"/>
      <c r="B26" s="1945" t="s">
        <v>322</v>
      </c>
      <c r="C26" s="1946"/>
      <c r="D26" s="1946"/>
      <c r="E26" s="1947"/>
      <c r="F26" s="10">
        <v>26278.764999999999</v>
      </c>
      <c r="G26" s="11">
        <v>3492.018</v>
      </c>
      <c r="H26" s="12">
        <v>1185.31</v>
      </c>
      <c r="I26" s="13">
        <v>30956.093000000001</v>
      </c>
      <c r="J26" s="10">
        <v>25135.302</v>
      </c>
      <c r="K26" s="11">
        <v>3911.4140000000002</v>
      </c>
      <c r="L26" s="12">
        <v>1111.9480000000001</v>
      </c>
      <c r="M26" s="13">
        <v>30158.664000000001</v>
      </c>
      <c r="N26" s="31"/>
      <c r="O26" s="31"/>
      <c r="P26" s="31"/>
      <c r="Q26" s="31"/>
    </row>
    <row r="27" spans="1:17" ht="26.25" customHeight="1">
      <c r="B27" s="1954" t="s">
        <v>323</v>
      </c>
      <c r="C27" s="1955"/>
      <c r="D27" s="1955"/>
      <c r="E27" s="1956"/>
      <c r="F27" s="19">
        <v>10936.093999999999</v>
      </c>
      <c r="G27" s="20">
        <v>762.82500000000005</v>
      </c>
      <c r="H27" s="21">
        <v>80.957999999999998</v>
      </c>
      <c r="I27" s="22">
        <v>11779.877</v>
      </c>
      <c r="J27" s="19">
        <v>9607.52</v>
      </c>
      <c r="K27" s="20">
        <v>1085.3409999999999</v>
      </c>
      <c r="L27" s="21">
        <v>51.134</v>
      </c>
      <c r="M27" s="22">
        <v>10743.995000000001</v>
      </c>
    </row>
    <row r="28" spans="1:17" ht="26.25" customHeight="1">
      <c r="B28" s="1957" t="s">
        <v>324</v>
      </c>
      <c r="C28" s="1958"/>
      <c r="D28" s="1958"/>
      <c r="E28" s="1959"/>
      <c r="F28" s="19">
        <v>10913.43</v>
      </c>
      <c r="G28" s="20">
        <v>1711.52</v>
      </c>
      <c r="H28" s="21">
        <v>582.51700000000005</v>
      </c>
      <c r="I28" s="22">
        <v>13207.467000000001</v>
      </c>
      <c r="J28" s="19">
        <v>10856.69</v>
      </c>
      <c r="K28" s="20">
        <v>1813.6959999999999</v>
      </c>
      <c r="L28" s="21">
        <v>538.61800000000005</v>
      </c>
      <c r="M28" s="22">
        <v>13209.004000000001</v>
      </c>
    </row>
    <row r="29" spans="1:17" ht="26.25" customHeight="1">
      <c r="B29" s="1957" t="s">
        <v>325</v>
      </c>
      <c r="C29" s="1958"/>
      <c r="D29" s="1958"/>
      <c r="E29" s="1959"/>
      <c r="F29" s="19">
        <v>4191.5079999999998</v>
      </c>
      <c r="G29" s="20">
        <v>134.483</v>
      </c>
      <c r="H29" s="21">
        <v>426.59899999999999</v>
      </c>
      <c r="I29" s="22">
        <v>4752.59</v>
      </c>
      <c r="J29" s="19">
        <v>4433.2060000000001</v>
      </c>
      <c r="K29" s="20">
        <v>135.46899999999999</v>
      </c>
      <c r="L29" s="21">
        <v>426.59899999999999</v>
      </c>
      <c r="M29" s="22">
        <v>4995.2740000000003</v>
      </c>
    </row>
    <row r="30" spans="1:17" ht="26.25" customHeight="1">
      <c r="B30" s="1960" t="s">
        <v>326</v>
      </c>
      <c r="C30" s="1961"/>
      <c r="D30" s="1961"/>
      <c r="E30" s="1961"/>
      <c r="F30" s="19">
        <v>0</v>
      </c>
      <c r="G30" s="20">
        <v>650.04600000000005</v>
      </c>
      <c r="H30" s="21">
        <v>0</v>
      </c>
      <c r="I30" s="22">
        <v>650.04600000000005</v>
      </c>
      <c r="J30" s="19">
        <v>0</v>
      </c>
      <c r="K30" s="20">
        <v>643.76400000000001</v>
      </c>
      <c r="L30" s="21">
        <v>0</v>
      </c>
      <c r="M30" s="22">
        <v>643.76400000000001</v>
      </c>
    </row>
    <row r="31" spans="1:17" ht="26.25" customHeight="1">
      <c r="B31" s="1962" t="s">
        <v>327</v>
      </c>
      <c r="C31" s="1963"/>
      <c r="D31" s="1963"/>
      <c r="E31" s="1964"/>
      <c r="F31" s="19">
        <v>1.286</v>
      </c>
      <c r="G31" s="20">
        <v>0.55200000000000005</v>
      </c>
      <c r="H31" s="21">
        <v>25.713999999999999</v>
      </c>
      <c r="I31" s="22">
        <v>27.552</v>
      </c>
      <c r="J31" s="19">
        <v>1.4370000000000001</v>
      </c>
      <c r="K31" s="20">
        <v>0.55200000000000005</v>
      </c>
      <c r="L31" s="21">
        <v>26.074999999999999</v>
      </c>
      <c r="M31" s="22">
        <v>28.064</v>
      </c>
    </row>
    <row r="32" spans="1:17" ht="26.25" customHeight="1">
      <c r="B32" s="1957" t="s">
        <v>328</v>
      </c>
      <c r="C32" s="1958"/>
      <c r="D32" s="1958"/>
      <c r="E32" s="1959"/>
      <c r="F32" s="19">
        <v>0</v>
      </c>
      <c r="G32" s="20">
        <v>0</v>
      </c>
      <c r="H32" s="21">
        <v>8.0890000000000004</v>
      </c>
      <c r="I32" s="22">
        <v>8.0890000000000004</v>
      </c>
      <c r="J32" s="19">
        <v>0</v>
      </c>
      <c r="K32" s="20">
        <v>0</v>
      </c>
      <c r="L32" s="21">
        <v>8.0890000000000004</v>
      </c>
      <c r="M32" s="22">
        <v>8.0890000000000004</v>
      </c>
    </row>
    <row r="33" spans="1:17" ht="26.25" customHeight="1">
      <c r="B33" s="1960" t="s">
        <v>329</v>
      </c>
      <c r="C33" s="1961"/>
      <c r="D33" s="1961"/>
      <c r="E33" s="1974"/>
      <c r="F33" s="19">
        <v>233.54300000000001</v>
      </c>
      <c r="G33" s="20">
        <v>232.59200000000001</v>
      </c>
      <c r="H33" s="21">
        <v>61.433</v>
      </c>
      <c r="I33" s="22">
        <v>527.56799999999998</v>
      </c>
      <c r="J33" s="19">
        <v>233.54300000000001</v>
      </c>
      <c r="K33" s="20">
        <v>232.59200000000001</v>
      </c>
      <c r="L33" s="21">
        <v>61.433</v>
      </c>
      <c r="M33" s="22">
        <v>527.56799999999998</v>
      </c>
    </row>
    <row r="34" spans="1:17" ht="26.25" customHeight="1" thickBot="1">
      <c r="B34" s="1957" t="s">
        <v>330</v>
      </c>
      <c r="C34" s="1958"/>
      <c r="D34" s="1958"/>
      <c r="E34" s="1959"/>
      <c r="F34" s="19">
        <v>2.9039999999999999</v>
      </c>
      <c r="G34" s="20">
        <v>0</v>
      </c>
      <c r="H34" s="21">
        <v>0</v>
      </c>
      <c r="I34" s="22">
        <v>2.9039999999999999</v>
      </c>
      <c r="J34" s="19">
        <v>2.9060000000000001</v>
      </c>
      <c r="K34" s="20">
        <v>0</v>
      </c>
      <c r="L34" s="21">
        <v>0</v>
      </c>
      <c r="M34" s="22">
        <v>2.9060000000000001</v>
      </c>
    </row>
    <row r="35" spans="1:17" s="14" customFormat="1" ht="27" customHeight="1" thickBot="1">
      <c r="A35" s="31"/>
      <c r="B35" s="1975" t="s">
        <v>331</v>
      </c>
      <c r="C35" s="1976"/>
      <c r="D35" s="1976"/>
      <c r="E35" s="1977"/>
      <c r="F35" s="10">
        <v>14700</v>
      </c>
      <c r="G35" s="11">
        <v>2628</v>
      </c>
      <c r="H35" s="12">
        <v>1040</v>
      </c>
      <c r="I35" s="13">
        <v>18368</v>
      </c>
      <c r="J35" s="10">
        <v>19750</v>
      </c>
      <c r="K35" s="11">
        <v>5421</v>
      </c>
      <c r="L35" s="12">
        <v>0</v>
      </c>
      <c r="M35" s="13">
        <v>25171</v>
      </c>
      <c r="N35" s="31"/>
      <c r="O35" s="31"/>
      <c r="P35" s="31"/>
      <c r="Q35" s="31"/>
    </row>
    <row r="36" spans="1:17" ht="18.600000000000001" customHeight="1" thickBot="1">
      <c r="B36" s="1978" t="s">
        <v>31</v>
      </c>
      <c r="C36" s="1979"/>
      <c r="D36" s="1979"/>
      <c r="E36" s="1980"/>
      <c r="F36" s="19">
        <v>14700</v>
      </c>
      <c r="G36" s="20">
        <v>2628</v>
      </c>
      <c r="H36" s="21">
        <v>1040</v>
      </c>
      <c r="I36" s="22">
        <v>18368</v>
      </c>
      <c r="J36" s="19">
        <v>19750</v>
      </c>
      <c r="K36" s="20">
        <v>5421</v>
      </c>
      <c r="L36" s="21">
        <v>0</v>
      </c>
      <c r="M36" s="22">
        <v>25171</v>
      </c>
    </row>
    <row r="37" spans="1:17" s="14" customFormat="1" ht="29.25" customHeight="1" thickBot="1">
      <c r="A37" s="31"/>
      <c r="B37" s="1945" t="s">
        <v>332</v>
      </c>
      <c r="C37" s="1946"/>
      <c r="D37" s="1946"/>
      <c r="E37" s="1947"/>
      <c r="F37" s="10">
        <v>33760.762999999999</v>
      </c>
      <c r="G37" s="11">
        <v>15510.096</v>
      </c>
      <c r="H37" s="12">
        <v>1469.182</v>
      </c>
      <c r="I37" s="13">
        <v>50740.040999999997</v>
      </c>
      <c r="J37" s="10">
        <v>34544.892999999996</v>
      </c>
      <c r="K37" s="11">
        <v>14709.425999999999</v>
      </c>
      <c r="L37" s="12">
        <v>1225.105</v>
      </c>
      <c r="M37" s="13">
        <v>50479.423999999999</v>
      </c>
      <c r="N37" s="31"/>
      <c r="O37" s="31"/>
      <c r="P37" s="31"/>
      <c r="Q37" s="31"/>
    </row>
    <row r="38" spans="1:17" s="31" customFormat="1" ht="12.75" customHeight="1">
      <c r="B38" s="1981" t="s">
        <v>32</v>
      </c>
      <c r="C38" s="1982"/>
      <c r="D38" s="1982"/>
      <c r="E38" s="1983"/>
      <c r="F38" s="28">
        <v>222.53299999999999</v>
      </c>
      <c r="G38" s="29">
        <v>561.03800000000001</v>
      </c>
      <c r="H38" s="30">
        <v>745.12300000000005</v>
      </c>
      <c r="I38" s="18">
        <v>1528.694</v>
      </c>
      <c r="J38" s="28">
        <v>632.71</v>
      </c>
      <c r="K38" s="29">
        <v>787.62199999999996</v>
      </c>
      <c r="L38" s="30">
        <v>663.31899999999996</v>
      </c>
      <c r="M38" s="18">
        <v>2083.6509999999998</v>
      </c>
    </row>
    <row r="39" spans="1:17" ht="12.75" customHeight="1">
      <c r="B39" s="905"/>
      <c r="C39" s="1968" t="s">
        <v>32</v>
      </c>
      <c r="D39" s="1969"/>
      <c r="E39" s="1970"/>
      <c r="F39" s="19">
        <v>222.56899999999999</v>
      </c>
      <c r="G39" s="20">
        <v>561.25300000000004</v>
      </c>
      <c r="H39" s="21">
        <v>745.28200000000004</v>
      </c>
      <c r="I39" s="22">
        <v>1529.104</v>
      </c>
      <c r="J39" s="19">
        <v>634.697</v>
      </c>
      <c r="K39" s="20">
        <v>787.952</v>
      </c>
      <c r="L39" s="21">
        <v>663.52300000000002</v>
      </c>
      <c r="M39" s="22">
        <v>2086.172</v>
      </c>
    </row>
    <row r="40" spans="1:17" ht="12.75" customHeight="1">
      <c r="B40" s="905"/>
      <c r="C40" s="1969" t="s">
        <v>33</v>
      </c>
      <c r="D40" s="1969" t="s">
        <v>34</v>
      </c>
      <c r="E40" s="1970"/>
      <c r="F40" s="19">
        <v>-3.5999999999999997E-2</v>
      </c>
      <c r="G40" s="20">
        <v>-0.215</v>
      </c>
      <c r="H40" s="21">
        <v>-0.159</v>
      </c>
      <c r="I40" s="22">
        <v>-0.41</v>
      </c>
      <c r="J40" s="19">
        <v>-1.9870000000000001</v>
      </c>
      <c r="K40" s="20">
        <v>-0.33</v>
      </c>
      <c r="L40" s="21">
        <v>-0.20399999999999999</v>
      </c>
      <c r="M40" s="22">
        <v>-2.5209999999999999</v>
      </c>
    </row>
    <row r="41" spans="1:17" ht="12.75" customHeight="1">
      <c r="B41" s="1971" t="s">
        <v>35</v>
      </c>
      <c r="C41" s="1972"/>
      <c r="D41" s="1972"/>
      <c r="E41" s="1973"/>
      <c r="F41" s="19">
        <v>32494.098000000002</v>
      </c>
      <c r="G41" s="20">
        <v>4644.0150000000003</v>
      </c>
      <c r="H41" s="21">
        <v>633.28899999999999</v>
      </c>
      <c r="I41" s="22">
        <v>37771.402000000002</v>
      </c>
      <c r="J41" s="19">
        <v>33100.614999999998</v>
      </c>
      <c r="K41" s="20">
        <v>4089.9879999999998</v>
      </c>
      <c r="L41" s="21">
        <v>531.03200000000004</v>
      </c>
      <c r="M41" s="22">
        <v>37721.635000000002</v>
      </c>
    </row>
    <row r="42" spans="1:17" ht="12.75" customHeight="1">
      <c r="B42" s="905"/>
      <c r="C42" s="1968" t="s">
        <v>35</v>
      </c>
      <c r="D42" s="1969"/>
      <c r="E42" s="1970"/>
      <c r="F42" s="19">
        <v>32494.934000000001</v>
      </c>
      <c r="G42" s="20">
        <v>4649.2190000000001</v>
      </c>
      <c r="H42" s="21">
        <v>633.553</v>
      </c>
      <c r="I42" s="22">
        <v>37777.705999999998</v>
      </c>
      <c r="J42" s="19">
        <v>33102.536</v>
      </c>
      <c r="K42" s="20">
        <v>4096.2860000000001</v>
      </c>
      <c r="L42" s="21">
        <v>531.25400000000002</v>
      </c>
      <c r="M42" s="22">
        <v>37730.076000000001</v>
      </c>
    </row>
    <row r="43" spans="1:17" ht="12.75" customHeight="1">
      <c r="B43" s="905"/>
      <c r="C43" s="1969" t="s">
        <v>36</v>
      </c>
      <c r="D43" s="1969"/>
      <c r="E43" s="1970"/>
      <c r="F43" s="19">
        <v>-0.83599999999999997</v>
      </c>
      <c r="G43" s="20">
        <v>-5.2039999999999997</v>
      </c>
      <c r="H43" s="21">
        <v>-0.26400000000000001</v>
      </c>
      <c r="I43" s="22">
        <v>-6.3040000000000003</v>
      </c>
      <c r="J43" s="19">
        <v>-1.921</v>
      </c>
      <c r="K43" s="20">
        <v>-6.298</v>
      </c>
      <c r="L43" s="21">
        <v>-0.222</v>
      </c>
      <c r="M43" s="22">
        <v>-8.4410000000000007</v>
      </c>
    </row>
    <row r="44" spans="1:17" s="35" customFormat="1" ht="12.75" customHeight="1">
      <c r="B44" s="1971" t="s">
        <v>37</v>
      </c>
      <c r="C44" s="1972"/>
      <c r="D44" s="1972"/>
      <c r="E44" s="1973"/>
      <c r="F44" s="32">
        <v>300.15100000000001</v>
      </c>
      <c r="G44" s="33">
        <v>137.274</v>
      </c>
      <c r="H44" s="34">
        <v>0</v>
      </c>
      <c r="I44" s="22">
        <v>437.42500000000001</v>
      </c>
      <c r="J44" s="32">
        <v>303.92099999999999</v>
      </c>
      <c r="K44" s="33">
        <v>153.63999999999999</v>
      </c>
      <c r="L44" s="34">
        <v>0</v>
      </c>
      <c r="M44" s="22">
        <v>457.56099999999998</v>
      </c>
    </row>
    <row r="45" spans="1:17" ht="12.75" customHeight="1">
      <c r="B45" s="905"/>
      <c r="C45" s="1972" t="s">
        <v>37</v>
      </c>
      <c r="D45" s="1972"/>
      <c r="E45" s="1973"/>
      <c r="F45" s="19">
        <v>301.351</v>
      </c>
      <c r="G45" s="20">
        <v>137.29499999999999</v>
      </c>
      <c r="H45" s="21">
        <v>0</v>
      </c>
      <c r="I45" s="22">
        <v>438.64600000000002</v>
      </c>
      <c r="J45" s="19">
        <v>305.13600000000002</v>
      </c>
      <c r="K45" s="20">
        <v>153.661</v>
      </c>
      <c r="L45" s="21">
        <v>0</v>
      </c>
      <c r="M45" s="22">
        <v>458.79700000000003</v>
      </c>
    </row>
    <row r="46" spans="1:17" ht="28.35" customHeight="1">
      <c r="B46" s="36"/>
      <c r="C46" s="1987" t="s">
        <v>38</v>
      </c>
      <c r="D46" s="1987" t="s">
        <v>34</v>
      </c>
      <c r="E46" s="1988"/>
      <c r="F46" s="19">
        <v>-1.2</v>
      </c>
      <c r="G46" s="20">
        <v>-2.1000000000000001E-2</v>
      </c>
      <c r="H46" s="21">
        <v>0</v>
      </c>
      <c r="I46" s="22">
        <v>-1.2210000000000001</v>
      </c>
      <c r="J46" s="19">
        <v>-1.2150000000000001</v>
      </c>
      <c r="K46" s="20">
        <v>-2.1000000000000001E-2</v>
      </c>
      <c r="L46" s="21">
        <v>0</v>
      </c>
      <c r="M46" s="22">
        <v>-1.236</v>
      </c>
    </row>
    <row r="47" spans="1:17" ht="12.75" customHeight="1">
      <c r="B47" s="1971" t="s">
        <v>39</v>
      </c>
      <c r="C47" s="1972"/>
      <c r="D47" s="1972"/>
      <c r="E47" s="1973"/>
      <c r="F47" s="19">
        <v>459.46699999999998</v>
      </c>
      <c r="G47" s="20">
        <v>9918.1489999999994</v>
      </c>
      <c r="H47" s="21">
        <v>90.007999999999996</v>
      </c>
      <c r="I47" s="22">
        <v>10467.624</v>
      </c>
      <c r="J47" s="19">
        <v>238.85300000000001</v>
      </c>
      <c r="K47" s="20">
        <v>9411.7160000000003</v>
      </c>
      <c r="L47" s="21">
        <v>30.021999999999998</v>
      </c>
      <c r="M47" s="22">
        <v>9680.5910000000003</v>
      </c>
    </row>
    <row r="48" spans="1:17" ht="12.75" customHeight="1">
      <c r="B48" s="905"/>
      <c r="C48" s="1972" t="s">
        <v>39</v>
      </c>
      <c r="D48" s="1972"/>
      <c r="E48" s="1973"/>
      <c r="F48" s="19">
        <v>459.827</v>
      </c>
      <c r="G48" s="20">
        <v>9918.2090000000007</v>
      </c>
      <c r="H48" s="21">
        <v>90.007999999999996</v>
      </c>
      <c r="I48" s="22">
        <v>10468.044</v>
      </c>
      <c r="J48" s="19">
        <v>239.411</v>
      </c>
      <c r="K48" s="20">
        <v>9411.7160000000003</v>
      </c>
      <c r="L48" s="21">
        <v>30.021999999999998</v>
      </c>
      <c r="M48" s="22">
        <v>9681.1489999999994</v>
      </c>
    </row>
    <row r="49" spans="2:13" ht="29.25" customHeight="1">
      <c r="B49" s="906"/>
      <c r="C49" s="1969" t="s">
        <v>333</v>
      </c>
      <c r="D49" s="1969" t="s">
        <v>34</v>
      </c>
      <c r="E49" s="1970"/>
      <c r="F49" s="19">
        <v>-0.36</v>
      </c>
      <c r="G49" s="20">
        <v>-0.06</v>
      </c>
      <c r="H49" s="21">
        <v>0</v>
      </c>
      <c r="I49" s="22">
        <v>-0.42</v>
      </c>
      <c r="J49" s="19">
        <v>-0.55800000000000005</v>
      </c>
      <c r="K49" s="20">
        <v>0</v>
      </c>
      <c r="L49" s="21">
        <v>0</v>
      </c>
      <c r="M49" s="22">
        <v>-0.55800000000000005</v>
      </c>
    </row>
    <row r="50" spans="2:13" ht="12.75" customHeight="1">
      <c r="B50" s="1971" t="s">
        <v>40</v>
      </c>
      <c r="C50" s="1972"/>
      <c r="D50" s="1972"/>
      <c r="E50" s="1973"/>
      <c r="F50" s="32">
        <v>107.458</v>
      </c>
      <c r="G50" s="33">
        <v>0</v>
      </c>
      <c r="H50" s="34">
        <v>0</v>
      </c>
      <c r="I50" s="22">
        <v>107.458</v>
      </c>
      <c r="J50" s="32">
        <v>96.99</v>
      </c>
      <c r="K50" s="33">
        <v>0</v>
      </c>
      <c r="L50" s="34">
        <v>0</v>
      </c>
      <c r="M50" s="22">
        <v>96.99</v>
      </c>
    </row>
    <row r="51" spans="2:13" ht="12.75" customHeight="1">
      <c r="B51" s="905"/>
      <c r="C51" s="1972" t="s">
        <v>40</v>
      </c>
      <c r="D51" s="1972"/>
      <c r="E51" s="1973"/>
      <c r="F51" s="32">
        <v>109.367</v>
      </c>
      <c r="G51" s="33">
        <v>0</v>
      </c>
      <c r="H51" s="34">
        <v>0</v>
      </c>
      <c r="I51" s="22">
        <v>109.367</v>
      </c>
      <c r="J51" s="32">
        <v>99.558999999999997</v>
      </c>
      <c r="K51" s="33">
        <v>0</v>
      </c>
      <c r="L51" s="34">
        <v>0</v>
      </c>
      <c r="M51" s="22">
        <v>99.558999999999997</v>
      </c>
    </row>
    <row r="52" spans="2:13" ht="12.75" customHeight="1">
      <c r="B52" s="905"/>
      <c r="C52" s="1984" t="s">
        <v>334</v>
      </c>
      <c r="D52" s="1984"/>
      <c r="E52" s="1985"/>
      <c r="F52" s="32">
        <v>-0.42599999999999999</v>
      </c>
      <c r="G52" s="33">
        <v>0</v>
      </c>
      <c r="H52" s="34">
        <v>0</v>
      </c>
      <c r="I52" s="22">
        <v>-0.42599999999999999</v>
      </c>
      <c r="J52" s="32">
        <v>-0.34799999999999998</v>
      </c>
      <c r="K52" s="33">
        <v>0</v>
      </c>
      <c r="L52" s="34">
        <v>0</v>
      </c>
      <c r="M52" s="22">
        <v>-0.34799999999999998</v>
      </c>
    </row>
    <row r="53" spans="2:13" ht="26.25" customHeight="1">
      <c r="B53" s="905"/>
      <c r="C53" s="1969" t="s">
        <v>41</v>
      </c>
      <c r="D53" s="1969" t="s">
        <v>34</v>
      </c>
      <c r="E53" s="1970"/>
      <c r="F53" s="19">
        <v>-1.4830000000000001</v>
      </c>
      <c r="G53" s="20">
        <v>0</v>
      </c>
      <c r="H53" s="21">
        <v>0</v>
      </c>
      <c r="I53" s="22">
        <v>-1.4830000000000001</v>
      </c>
      <c r="J53" s="19">
        <v>-2.2210000000000001</v>
      </c>
      <c r="K53" s="20">
        <v>0</v>
      </c>
      <c r="L53" s="21">
        <v>0</v>
      </c>
      <c r="M53" s="22">
        <v>-2.2210000000000001</v>
      </c>
    </row>
    <row r="54" spans="2:13" ht="12.75" customHeight="1">
      <c r="B54" s="1971" t="s">
        <v>42</v>
      </c>
      <c r="C54" s="1972"/>
      <c r="D54" s="1972"/>
      <c r="E54" s="1973"/>
      <c r="F54" s="19">
        <v>145.81899999999999</v>
      </c>
      <c r="G54" s="20">
        <v>60.158999999999999</v>
      </c>
      <c r="H54" s="21">
        <v>0</v>
      </c>
      <c r="I54" s="22">
        <v>205.97800000000001</v>
      </c>
      <c r="J54" s="19">
        <v>143.26900000000001</v>
      </c>
      <c r="K54" s="20">
        <v>60.161000000000001</v>
      </c>
      <c r="L54" s="21">
        <v>0</v>
      </c>
      <c r="M54" s="22">
        <v>203.43</v>
      </c>
    </row>
    <row r="55" spans="2:13" ht="12.75" customHeight="1">
      <c r="B55" s="906"/>
      <c r="C55" s="1986" t="s">
        <v>42</v>
      </c>
      <c r="D55" s="1972"/>
      <c r="E55" s="1973"/>
      <c r="F55" s="19">
        <v>147.11099999999999</v>
      </c>
      <c r="G55" s="21">
        <v>61.5</v>
      </c>
      <c r="H55" s="907">
        <v>0</v>
      </c>
      <c r="I55" s="22">
        <v>208.61099999999999</v>
      </c>
      <c r="J55" s="19">
        <v>144.52500000000001</v>
      </c>
      <c r="K55" s="21">
        <v>61.5</v>
      </c>
      <c r="L55" s="907">
        <v>0</v>
      </c>
      <c r="M55" s="22">
        <v>206.02500000000001</v>
      </c>
    </row>
    <row r="56" spans="2:13" ht="12.75" customHeight="1">
      <c r="B56" s="906"/>
      <c r="C56" s="1986" t="s">
        <v>335</v>
      </c>
      <c r="D56" s="1972"/>
      <c r="E56" s="1973"/>
      <c r="F56" s="19">
        <v>-0.14699999999999999</v>
      </c>
      <c r="G56" s="908">
        <v>-7.0000000000000001E-3</v>
      </c>
      <c r="H56" s="909">
        <v>0</v>
      </c>
      <c r="I56" s="22">
        <v>-0.154</v>
      </c>
      <c r="J56" s="19">
        <v>-0.13900000000000001</v>
      </c>
      <c r="K56" s="908">
        <v>-5.0000000000000001E-3</v>
      </c>
      <c r="L56" s="909">
        <v>0</v>
      </c>
      <c r="M56" s="22">
        <v>-0.14399999999999999</v>
      </c>
    </row>
    <row r="57" spans="2:13" ht="26.25" customHeight="1">
      <c r="B57" s="906"/>
      <c r="C57" s="1986" t="s">
        <v>43</v>
      </c>
      <c r="D57" s="1972"/>
      <c r="E57" s="1973"/>
      <c r="F57" s="19">
        <v>-1.145</v>
      </c>
      <c r="G57" s="20">
        <v>-1.3340000000000001</v>
      </c>
      <c r="H57" s="21">
        <v>0</v>
      </c>
      <c r="I57" s="22">
        <v>-2.4790000000000001</v>
      </c>
      <c r="J57" s="19">
        <v>-1.117</v>
      </c>
      <c r="K57" s="20">
        <v>-1.3340000000000001</v>
      </c>
      <c r="L57" s="21">
        <v>0</v>
      </c>
      <c r="M57" s="22">
        <v>-2.4510000000000001</v>
      </c>
    </row>
    <row r="58" spans="2:13" s="2" customFormat="1" ht="12.75" customHeight="1">
      <c r="B58" s="1971" t="s">
        <v>44</v>
      </c>
      <c r="C58" s="1972"/>
      <c r="D58" s="1972"/>
      <c r="E58" s="1973"/>
      <c r="F58" s="19">
        <v>16.808</v>
      </c>
      <c r="G58" s="20">
        <v>189.363</v>
      </c>
      <c r="H58" s="21">
        <v>0.76200000000000001</v>
      </c>
      <c r="I58" s="22">
        <v>206.93299999999999</v>
      </c>
      <c r="J58" s="19">
        <v>12.685</v>
      </c>
      <c r="K58" s="20">
        <v>205.26599999999999</v>
      </c>
      <c r="L58" s="21">
        <v>0.73199999999999998</v>
      </c>
      <c r="M58" s="22">
        <v>218.68299999999999</v>
      </c>
    </row>
    <row r="59" spans="2:13" s="2" customFormat="1" ht="12.75" customHeight="1">
      <c r="B59" s="905"/>
      <c r="C59" s="1972" t="s">
        <v>44</v>
      </c>
      <c r="D59" s="1972"/>
      <c r="E59" s="1973"/>
      <c r="F59" s="19">
        <v>17.457000000000001</v>
      </c>
      <c r="G59" s="20">
        <v>190.786</v>
      </c>
      <c r="H59" s="21">
        <v>0.77800000000000002</v>
      </c>
      <c r="I59" s="22">
        <v>209.02099999999999</v>
      </c>
      <c r="J59" s="19">
        <v>13.518000000000001</v>
      </c>
      <c r="K59" s="20">
        <v>207.84</v>
      </c>
      <c r="L59" s="21">
        <v>0.746</v>
      </c>
      <c r="M59" s="22">
        <v>222.10400000000001</v>
      </c>
    </row>
    <row r="60" spans="2:13" s="2" customFormat="1" ht="12.75" customHeight="1">
      <c r="B60" s="37"/>
      <c r="C60" s="1984" t="s">
        <v>45</v>
      </c>
      <c r="D60" s="1984"/>
      <c r="E60" s="1985"/>
      <c r="F60" s="19">
        <v>-1.9E-2</v>
      </c>
      <c r="G60" s="20">
        <v>-0.91</v>
      </c>
      <c r="H60" s="21">
        <v>-1.4999999999999999E-2</v>
      </c>
      <c r="I60" s="22">
        <v>-0.94399999999999995</v>
      </c>
      <c r="J60" s="19">
        <v>-4.4999999999999998E-2</v>
      </c>
      <c r="K60" s="20">
        <v>-0.92800000000000005</v>
      </c>
      <c r="L60" s="21">
        <v>-1.2999999999999999E-2</v>
      </c>
      <c r="M60" s="22">
        <v>-0.98599999999999999</v>
      </c>
    </row>
    <row r="61" spans="2:13" s="2" customFormat="1" ht="26.25" customHeight="1">
      <c r="B61" s="905"/>
      <c r="C61" s="1994" t="s">
        <v>46</v>
      </c>
      <c r="D61" s="1994" t="s">
        <v>34</v>
      </c>
      <c r="E61" s="1995"/>
      <c r="F61" s="32">
        <v>-0.63</v>
      </c>
      <c r="G61" s="33">
        <v>-0.51300000000000001</v>
      </c>
      <c r="H61" s="21">
        <v>-1E-3</v>
      </c>
      <c r="I61" s="22">
        <v>-1.1439999999999999</v>
      </c>
      <c r="J61" s="32">
        <v>-0.78800000000000003</v>
      </c>
      <c r="K61" s="33">
        <v>-1.6459999999999999</v>
      </c>
      <c r="L61" s="21">
        <v>-1E-3</v>
      </c>
      <c r="M61" s="22">
        <v>-2.4350000000000001</v>
      </c>
    </row>
    <row r="62" spans="2:13" s="2" customFormat="1" ht="26.25" customHeight="1">
      <c r="B62" s="1971" t="s">
        <v>47</v>
      </c>
      <c r="C62" s="1972"/>
      <c r="D62" s="1972"/>
      <c r="E62" s="1973"/>
      <c r="F62" s="19">
        <v>3.5649999999999999</v>
      </c>
      <c r="G62" s="20">
        <v>0</v>
      </c>
      <c r="H62" s="21">
        <v>0</v>
      </c>
      <c r="I62" s="22">
        <v>3.5649999999999999</v>
      </c>
      <c r="J62" s="19">
        <v>5.9420000000000002</v>
      </c>
      <c r="K62" s="20">
        <v>0</v>
      </c>
      <c r="L62" s="21">
        <v>0</v>
      </c>
      <c r="M62" s="22">
        <v>5.9420000000000002</v>
      </c>
    </row>
    <row r="63" spans="2:13" s="2" customFormat="1" ht="26.25" customHeight="1">
      <c r="B63" s="905"/>
      <c r="C63" s="1972" t="s">
        <v>48</v>
      </c>
      <c r="D63" s="1972"/>
      <c r="E63" s="1973"/>
      <c r="F63" s="19">
        <v>4.9740000000000002</v>
      </c>
      <c r="G63" s="20">
        <v>0</v>
      </c>
      <c r="H63" s="21">
        <v>0</v>
      </c>
      <c r="I63" s="22">
        <v>4.9740000000000002</v>
      </c>
      <c r="J63" s="19">
        <v>8.298</v>
      </c>
      <c r="K63" s="20">
        <v>0</v>
      </c>
      <c r="L63" s="21">
        <v>0</v>
      </c>
      <c r="M63" s="22">
        <v>8.298</v>
      </c>
    </row>
    <row r="64" spans="2:13" s="2" customFormat="1" ht="39.75" customHeight="1">
      <c r="B64" s="38"/>
      <c r="C64" s="1989" t="s">
        <v>49</v>
      </c>
      <c r="D64" s="1990"/>
      <c r="E64" s="1991"/>
      <c r="F64" s="32">
        <v>-1.373</v>
      </c>
      <c r="G64" s="33">
        <v>0</v>
      </c>
      <c r="H64" s="34">
        <v>0</v>
      </c>
      <c r="I64" s="22">
        <v>-1.373</v>
      </c>
      <c r="J64" s="32">
        <v>-2.29</v>
      </c>
      <c r="K64" s="33">
        <v>0</v>
      </c>
      <c r="L64" s="34">
        <v>0</v>
      </c>
      <c r="M64" s="22">
        <v>-2.29</v>
      </c>
    </row>
    <row r="65" spans="1:56" s="2" customFormat="1" ht="27.75" customHeight="1">
      <c r="B65" s="1962" t="s">
        <v>336</v>
      </c>
      <c r="C65" s="1963"/>
      <c r="D65" s="1963"/>
      <c r="E65" s="1964"/>
      <c r="F65" s="32">
        <v>-3.0000000000000001E-3</v>
      </c>
      <c r="G65" s="33">
        <v>9.8000000000000004E-2</v>
      </c>
      <c r="H65" s="34">
        <v>0</v>
      </c>
      <c r="I65" s="22">
        <v>9.5000000000000001E-2</v>
      </c>
      <c r="J65" s="32">
        <v>0</v>
      </c>
      <c r="K65" s="33">
        <v>0.84699999999999998</v>
      </c>
      <c r="L65" s="34">
        <v>0</v>
      </c>
      <c r="M65" s="22">
        <v>0.84699999999999998</v>
      </c>
    </row>
    <row r="66" spans="1:56" s="2" customFormat="1" ht="27" customHeight="1">
      <c r="B66" s="39"/>
      <c r="C66" s="1992" t="s">
        <v>336</v>
      </c>
      <c r="D66" s="1992"/>
      <c r="E66" s="1993"/>
      <c r="F66" s="32">
        <v>0</v>
      </c>
      <c r="G66" s="33">
        <v>9.9000000000000005E-2</v>
      </c>
      <c r="H66" s="34">
        <v>0</v>
      </c>
      <c r="I66" s="22">
        <v>9.9000000000000005E-2</v>
      </c>
      <c r="J66" s="32">
        <v>0</v>
      </c>
      <c r="K66" s="33">
        <v>0.84799999999999998</v>
      </c>
      <c r="L66" s="34">
        <v>0</v>
      </c>
      <c r="M66" s="22">
        <v>0.84799999999999998</v>
      </c>
    </row>
    <row r="67" spans="1:56" s="2" customFormat="1" ht="12.75" customHeight="1">
      <c r="B67" s="1996" t="s">
        <v>50</v>
      </c>
      <c r="C67" s="1997"/>
      <c r="D67" s="1997"/>
      <c r="E67" s="1998"/>
      <c r="F67" s="19">
        <v>10.859</v>
      </c>
      <c r="G67" s="20">
        <v>0</v>
      </c>
      <c r="H67" s="21">
        <v>0</v>
      </c>
      <c r="I67" s="22">
        <v>10.859</v>
      </c>
      <c r="J67" s="19">
        <v>9.8119999999999994</v>
      </c>
      <c r="K67" s="20">
        <v>0</v>
      </c>
      <c r="L67" s="21">
        <v>0</v>
      </c>
      <c r="M67" s="22">
        <v>9.8119999999999994</v>
      </c>
    </row>
    <row r="68" spans="1:56" ht="12.75" customHeight="1">
      <c r="B68" s="40"/>
      <c r="C68" s="1997" t="s">
        <v>50</v>
      </c>
      <c r="D68" s="1997"/>
      <c r="E68" s="1998"/>
      <c r="F68" s="19">
        <v>29.253</v>
      </c>
      <c r="G68" s="20">
        <v>0</v>
      </c>
      <c r="H68" s="21">
        <v>0</v>
      </c>
      <c r="I68" s="22">
        <v>29.253</v>
      </c>
      <c r="J68" s="19">
        <v>9.8119999999999994</v>
      </c>
      <c r="K68" s="20">
        <v>0</v>
      </c>
      <c r="L68" s="21">
        <v>0</v>
      </c>
      <c r="M68" s="22">
        <v>9.8119999999999994</v>
      </c>
    </row>
    <row r="69" spans="1:56" ht="28.35" customHeight="1" thickBot="1">
      <c r="B69" s="41"/>
      <c r="C69" s="2001" t="s">
        <v>51</v>
      </c>
      <c r="D69" s="2001" t="s">
        <v>34</v>
      </c>
      <c r="E69" s="2002"/>
      <c r="F69" s="23">
        <v>-18.393999999999998</v>
      </c>
      <c r="G69" s="24">
        <v>0</v>
      </c>
      <c r="H69" s="25">
        <v>0</v>
      </c>
      <c r="I69" s="26">
        <v>-18.393999999999998</v>
      </c>
      <c r="J69" s="23">
        <v>0</v>
      </c>
      <c r="K69" s="24">
        <v>0</v>
      </c>
      <c r="L69" s="25">
        <v>0</v>
      </c>
      <c r="M69" s="26">
        <v>0</v>
      </c>
    </row>
    <row r="70" spans="1:56" s="14" customFormat="1" ht="27.6" customHeight="1" thickBot="1">
      <c r="A70" s="31"/>
      <c r="B70" s="2003" t="s">
        <v>337</v>
      </c>
      <c r="C70" s="2004"/>
      <c r="D70" s="2004"/>
      <c r="E70" s="2005"/>
      <c r="F70" s="10">
        <v>210777.228</v>
      </c>
      <c r="G70" s="11">
        <v>63421.88</v>
      </c>
      <c r="H70" s="12">
        <v>9241.8490000000002</v>
      </c>
      <c r="I70" s="13">
        <v>283440.95699999999</v>
      </c>
      <c r="J70" s="10">
        <v>214662.81599999999</v>
      </c>
      <c r="K70" s="11">
        <v>65371.603000000003</v>
      </c>
      <c r="L70" s="12">
        <v>9523.8140000000003</v>
      </c>
      <c r="M70" s="13">
        <v>289558.23300000001</v>
      </c>
      <c r="N70" s="3"/>
      <c r="O70" s="3"/>
      <c r="P70" s="3"/>
      <c r="Q70" s="3"/>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row>
    <row r="71" spans="1:56" s="42" customFormat="1" ht="12.75" customHeight="1">
      <c r="A71" s="3"/>
      <c r="B71" s="2006" t="s">
        <v>52</v>
      </c>
      <c r="C71" s="2007"/>
      <c r="D71" s="2007"/>
      <c r="E71" s="2008"/>
      <c r="F71" s="28">
        <v>95294.254000000001</v>
      </c>
      <c r="G71" s="29">
        <v>36507.523000000001</v>
      </c>
      <c r="H71" s="30">
        <v>4011.27</v>
      </c>
      <c r="I71" s="18">
        <v>135813.04699999999</v>
      </c>
      <c r="J71" s="28">
        <v>96599.123999999996</v>
      </c>
      <c r="K71" s="29">
        <v>36718.072999999997</v>
      </c>
      <c r="L71" s="30">
        <v>4053.8359999999998</v>
      </c>
      <c r="M71" s="18">
        <v>137371.033</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ht="12.75" customHeight="1">
      <c r="B72" s="910"/>
      <c r="C72" s="2009" t="s">
        <v>52</v>
      </c>
      <c r="D72" s="2010"/>
      <c r="E72" s="2011"/>
      <c r="F72" s="19">
        <v>99857.813999999998</v>
      </c>
      <c r="G72" s="20">
        <v>37200.298000000003</v>
      </c>
      <c r="H72" s="21">
        <v>4115.21</v>
      </c>
      <c r="I72" s="18">
        <v>141173.32199999999</v>
      </c>
      <c r="J72" s="19">
        <v>101114.30100000001</v>
      </c>
      <c r="K72" s="20">
        <v>37617.970999999998</v>
      </c>
      <c r="L72" s="21">
        <v>4167.3490000000002</v>
      </c>
      <c r="M72" s="18">
        <v>142899.62100000001</v>
      </c>
      <c r="N72" s="2"/>
      <c r="O72" s="2"/>
      <c r="P72" s="2"/>
      <c r="Q72" s="2"/>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row>
    <row r="73" spans="1:56" ht="12.75" customHeight="1">
      <c r="B73" s="911"/>
      <c r="C73" s="1994" t="s">
        <v>53</v>
      </c>
      <c r="D73" s="1994"/>
      <c r="E73" s="1995"/>
      <c r="F73" s="19">
        <v>-160.80000000000001</v>
      </c>
      <c r="G73" s="20">
        <v>-53.414000000000001</v>
      </c>
      <c r="H73" s="21">
        <v>-12.613</v>
      </c>
      <c r="I73" s="22">
        <v>-226.827</v>
      </c>
      <c r="J73" s="19">
        <v>-157.93299999999999</v>
      </c>
      <c r="K73" s="20">
        <v>-52.183999999999997</v>
      </c>
      <c r="L73" s="21">
        <v>-12.731999999999999</v>
      </c>
      <c r="M73" s="22">
        <v>-222.84899999999999</v>
      </c>
      <c r="N73" s="2"/>
      <c r="O73" s="2"/>
      <c r="P73" s="2"/>
      <c r="Q73" s="2"/>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2.75" customHeight="1">
      <c r="B74" s="911"/>
      <c r="C74" s="1994" t="s">
        <v>54</v>
      </c>
      <c r="D74" s="1994" t="s">
        <v>34</v>
      </c>
      <c r="E74" s="1995"/>
      <c r="F74" s="19">
        <v>-4402.76</v>
      </c>
      <c r="G74" s="20">
        <v>-639.36099999999999</v>
      </c>
      <c r="H74" s="21">
        <v>-91.326999999999998</v>
      </c>
      <c r="I74" s="22">
        <v>-5133.4480000000003</v>
      </c>
      <c r="J74" s="19">
        <v>-4357.2439999999997</v>
      </c>
      <c r="K74" s="20">
        <v>-847.71400000000006</v>
      </c>
      <c r="L74" s="21">
        <v>-100.78100000000001</v>
      </c>
      <c r="M74" s="22">
        <v>-5305.7389999999996</v>
      </c>
    </row>
    <row r="75" spans="1:56" ht="12.75" customHeight="1">
      <c r="B75" s="1996" t="s">
        <v>55</v>
      </c>
      <c r="C75" s="1997"/>
      <c r="D75" s="1997"/>
      <c r="E75" s="1998"/>
      <c r="F75" s="19">
        <v>1855.259</v>
      </c>
      <c r="G75" s="20">
        <v>377.12900000000002</v>
      </c>
      <c r="H75" s="21">
        <v>0</v>
      </c>
      <c r="I75" s="22">
        <v>2232.3879999999999</v>
      </c>
      <c r="J75" s="19">
        <v>1799.9739999999999</v>
      </c>
      <c r="K75" s="20">
        <v>377.79199999999997</v>
      </c>
      <c r="L75" s="21">
        <v>15.739000000000001</v>
      </c>
      <c r="M75" s="22">
        <v>2193.5050000000001</v>
      </c>
    </row>
    <row r="76" spans="1:56" ht="12.75" customHeight="1">
      <c r="B76" s="911"/>
      <c r="C76" s="1994" t="s">
        <v>55</v>
      </c>
      <c r="D76" s="1994"/>
      <c r="E76" s="1995"/>
      <c r="F76" s="19">
        <v>1885.43</v>
      </c>
      <c r="G76" s="20">
        <v>386.58800000000002</v>
      </c>
      <c r="H76" s="21">
        <v>0</v>
      </c>
      <c r="I76" s="22">
        <v>2272.018</v>
      </c>
      <c r="J76" s="19">
        <v>1830.4480000000001</v>
      </c>
      <c r="K76" s="20">
        <v>391.46100000000001</v>
      </c>
      <c r="L76" s="21">
        <v>15.739000000000001</v>
      </c>
      <c r="M76" s="22">
        <v>2237.6480000000001</v>
      </c>
    </row>
    <row r="77" spans="1:56" ht="12.75" customHeight="1">
      <c r="B77" s="911"/>
      <c r="C77" s="1994" t="s">
        <v>56</v>
      </c>
      <c r="D77" s="1994"/>
      <c r="E77" s="1995"/>
      <c r="F77" s="19">
        <v>-3.08</v>
      </c>
      <c r="G77" s="20">
        <v>-2.4020000000000001</v>
      </c>
      <c r="H77" s="21">
        <v>0</v>
      </c>
      <c r="I77" s="22">
        <v>-5.4820000000000002</v>
      </c>
      <c r="J77" s="19">
        <v>-2.819</v>
      </c>
      <c r="K77" s="20">
        <v>-2.4020000000000001</v>
      </c>
      <c r="L77" s="21">
        <v>0</v>
      </c>
      <c r="M77" s="22">
        <v>-5.2210000000000001</v>
      </c>
    </row>
    <row r="78" spans="1:56" ht="12.75" customHeight="1">
      <c r="B78" s="46"/>
      <c r="C78" s="1999" t="s">
        <v>57</v>
      </c>
      <c r="D78" s="1999" t="s">
        <v>34</v>
      </c>
      <c r="E78" s="2000"/>
      <c r="F78" s="19">
        <v>-27.091000000000001</v>
      </c>
      <c r="G78" s="20">
        <v>-7.0570000000000004</v>
      </c>
      <c r="H78" s="21">
        <v>0</v>
      </c>
      <c r="I78" s="22">
        <v>-34.148000000000003</v>
      </c>
      <c r="J78" s="19">
        <v>-27.655000000000001</v>
      </c>
      <c r="K78" s="20">
        <v>-11.266999999999999</v>
      </c>
      <c r="L78" s="21">
        <v>0</v>
      </c>
      <c r="M78" s="22">
        <v>-38.921999999999997</v>
      </c>
    </row>
    <row r="79" spans="1:56" ht="25.15" customHeight="1">
      <c r="B79" s="1996" t="s">
        <v>58</v>
      </c>
      <c r="C79" s="1997"/>
      <c r="D79" s="1997"/>
      <c r="E79" s="1998"/>
      <c r="F79" s="19">
        <v>208.822</v>
      </c>
      <c r="G79" s="20">
        <v>10.836</v>
      </c>
      <c r="H79" s="21">
        <v>16.23</v>
      </c>
      <c r="I79" s="22">
        <v>235.88800000000001</v>
      </c>
      <c r="J79" s="19">
        <v>233.691</v>
      </c>
      <c r="K79" s="20">
        <v>10.439</v>
      </c>
      <c r="L79" s="21">
        <v>15.032999999999999</v>
      </c>
      <c r="M79" s="22">
        <v>259.16300000000001</v>
      </c>
    </row>
    <row r="80" spans="1:56" ht="26.25" customHeight="1">
      <c r="B80" s="911"/>
      <c r="C80" s="1994" t="s">
        <v>58</v>
      </c>
      <c r="D80" s="1994"/>
      <c r="E80" s="1995"/>
      <c r="F80" s="19">
        <v>213.62200000000001</v>
      </c>
      <c r="G80" s="20">
        <v>10.930999999999999</v>
      </c>
      <c r="H80" s="21">
        <v>16.709</v>
      </c>
      <c r="I80" s="22">
        <v>241.262</v>
      </c>
      <c r="J80" s="19">
        <v>238.755</v>
      </c>
      <c r="K80" s="20">
        <v>10.525</v>
      </c>
      <c r="L80" s="21">
        <v>15.416</v>
      </c>
      <c r="M80" s="22">
        <v>264.69600000000003</v>
      </c>
    </row>
    <row r="81" spans="2:13" ht="26.25" customHeight="1">
      <c r="B81" s="911"/>
      <c r="C81" s="1994" t="s">
        <v>59</v>
      </c>
      <c r="D81" s="1994"/>
      <c r="E81" s="1995"/>
      <c r="F81" s="19">
        <v>-0.88600000000000001</v>
      </c>
      <c r="G81" s="20">
        <v>-7.0999999999999994E-2</v>
      </c>
      <c r="H81" s="21">
        <v>-7.3999999999999996E-2</v>
      </c>
      <c r="I81" s="22">
        <v>-1.0309999999999999</v>
      </c>
      <c r="J81" s="19">
        <v>-0.94299999999999995</v>
      </c>
      <c r="K81" s="20">
        <v>-6.4000000000000001E-2</v>
      </c>
      <c r="L81" s="21">
        <v>-6.4000000000000001E-2</v>
      </c>
      <c r="M81" s="22">
        <v>-1.071</v>
      </c>
    </row>
    <row r="82" spans="2:13" ht="26.25" customHeight="1">
      <c r="B82" s="911"/>
      <c r="C82" s="1994" t="s">
        <v>60</v>
      </c>
      <c r="D82" s="1994" t="s">
        <v>34</v>
      </c>
      <c r="E82" s="1995"/>
      <c r="F82" s="19">
        <v>-3.9140000000000001</v>
      </c>
      <c r="G82" s="20">
        <v>-2.4E-2</v>
      </c>
      <c r="H82" s="21">
        <v>-0.40500000000000003</v>
      </c>
      <c r="I82" s="22">
        <v>-4.343</v>
      </c>
      <c r="J82" s="19">
        <v>-4.1210000000000004</v>
      </c>
      <c r="K82" s="20">
        <v>-2.1999999999999999E-2</v>
      </c>
      <c r="L82" s="21">
        <v>-0.31900000000000001</v>
      </c>
      <c r="M82" s="22">
        <v>-4.4619999999999997</v>
      </c>
    </row>
    <row r="83" spans="2:13" ht="12.75" customHeight="1">
      <c r="B83" s="1996" t="s">
        <v>61</v>
      </c>
      <c r="C83" s="1997"/>
      <c r="D83" s="1997"/>
      <c r="E83" s="1998"/>
      <c r="F83" s="19">
        <v>110863.905</v>
      </c>
      <c r="G83" s="20">
        <v>25890.332999999999</v>
      </c>
      <c r="H83" s="21">
        <v>5009.8310000000001</v>
      </c>
      <c r="I83" s="22">
        <v>141764.06899999999</v>
      </c>
      <c r="J83" s="19">
        <v>113031.18399999999</v>
      </c>
      <c r="K83" s="20">
        <v>27142.794000000002</v>
      </c>
      <c r="L83" s="21">
        <v>5198.451</v>
      </c>
      <c r="M83" s="22">
        <v>145372.429</v>
      </c>
    </row>
    <row r="84" spans="2:13" ht="12.75" customHeight="1">
      <c r="B84" s="911"/>
      <c r="C84" s="1994" t="s">
        <v>61</v>
      </c>
      <c r="D84" s="1994"/>
      <c r="E84" s="1995"/>
      <c r="F84" s="19">
        <v>112003.88400000001</v>
      </c>
      <c r="G84" s="20">
        <v>26233.817999999999</v>
      </c>
      <c r="H84" s="21">
        <v>5019.6589999999997</v>
      </c>
      <c r="I84" s="22">
        <v>143257.361</v>
      </c>
      <c r="J84" s="19">
        <v>114169.893</v>
      </c>
      <c r="K84" s="20">
        <v>27511.914000000001</v>
      </c>
      <c r="L84" s="21">
        <v>5209.991</v>
      </c>
      <c r="M84" s="22">
        <v>146891.79800000001</v>
      </c>
    </row>
    <row r="85" spans="2:13" ht="12.75" customHeight="1">
      <c r="B85" s="911"/>
      <c r="C85" s="1994" t="s">
        <v>62</v>
      </c>
      <c r="D85" s="1994"/>
      <c r="E85" s="1995"/>
      <c r="F85" s="19">
        <v>23.864000000000001</v>
      </c>
      <c r="G85" s="20">
        <v>-119.31399999999999</v>
      </c>
      <c r="H85" s="21">
        <v>19.286999999999999</v>
      </c>
      <c r="I85" s="22">
        <v>-76.162999999999997</v>
      </c>
      <c r="J85" s="19">
        <v>43.567999999999998</v>
      </c>
      <c r="K85" s="20">
        <v>-117.61799999999999</v>
      </c>
      <c r="L85" s="21">
        <v>23.795999999999999</v>
      </c>
      <c r="M85" s="22">
        <v>-50.253999999999998</v>
      </c>
    </row>
    <row r="86" spans="2:13" ht="12.6" customHeight="1">
      <c r="B86" s="911"/>
      <c r="C86" s="1994" t="s">
        <v>63</v>
      </c>
      <c r="D86" s="1994" t="s">
        <v>34</v>
      </c>
      <c r="E86" s="1995"/>
      <c r="F86" s="19">
        <v>-1163.8430000000001</v>
      </c>
      <c r="G86" s="20">
        <v>-224.17099999999999</v>
      </c>
      <c r="H86" s="21">
        <v>-29.114999999999998</v>
      </c>
      <c r="I86" s="22">
        <v>-1417.1289999999999</v>
      </c>
      <c r="J86" s="19">
        <v>-1182.277</v>
      </c>
      <c r="K86" s="20">
        <v>-251.50200000000001</v>
      </c>
      <c r="L86" s="21">
        <v>-35.335999999999999</v>
      </c>
      <c r="M86" s="22">
        <v>-1469.115</v>
      </c>
    </row>
    <row r="87" spans="2:13" ht="26.25" customHeight="1">
      <c r="B87" s="1996" t="s">
        <v>64</v>
      </c>
      <c r="C87" s="1997"/>
      <c r="D87" s="1997"/>
      <c r="E87" s="1998"/>
      <c r="F87" s="19">
        <v>8.9979999999999993</v>
      </c>
      <c r="G87" s="20">
        <v>3.681</v>
      </c>
      <c r="H87" s="21">
        <v>0.94899999999999995</v>
      </c>
      <c r="I87" s="22">
        <v>13.628</v>
      </c>
      <c r="J87" s="19">
        <v>4.0490000000000004</v>
      </c>
      <c r="K87" s="20">
        <v>2.16</v>
      </c>
      <c r="L87" s="21">
        <v>0</v>
      </c>
      <c r="M87" s="22">
        <v>6.2089999999999996</v>
      </c>
    </row>
    <row r="88" spans="2:13" ht="26.25" customHeight="1">
      <c r="B88" s="911"/>
      <c r="C88" s="1994" t="s">
        <v>64</v>
      </c>
      <c r="D88" s="1994"/>
      <c r="E88" s="1995"/>
      <c r="F88" s="19">
        <v>12.606999999999999</v>
      </c>
      <c r="G88" s="20">
        <v>12.24</v>
      </c>
      <c r="H88" s="21">
        <v>1</v>
      </c>
      <c r="I88" s="22">
        <v>25.847000000000001</v>
      </c>
      <c r="J88" s="19">
        <v>4.6289999999999996</v>
      </c>
      <c r="K88" s="20">
        <v>3.7509999999999999</v>
      </c>
      <c r="L88" s="21">
        <v>0</v>
      </c>
      <c r="M88" s="22">
        <v>8.3800000000000008</v>
      </c>
    </row>
    <row r="89" spans="2:13" ht="26.25" customHeight="1">
      <c r="B89" s="911"/>
      <c r="C89" s="1994" t="s">
        <v>65</v>
      </c>
      <c r="D89" s="1994" t="s">
        <v>34</v>
      </c>
      <c r="E89" s="1995"/>
      <c r="F89" s="19">
        <v>-3.609</v>
      </c>
      <c r="G89" s="20">
        <v>-8.5589999999999993</v>
      </c>
      <c r="H89" s="21">
        <v>-5.0999999999999997E-2</v>
      </c>
      <c r="I89" s="22">
        <v>-12.218999999999999</v>
      </c>
      <c r="J89" s="19">
        <v>-0.57999999999999996</v>
      </c>
      <c r="K89" s="20">
        <v>-1.591</v>
      </c>
      <c r="L89" s="21">
        <v>0</v>
      </c>
      <c r="M89" s="22">
        <v>-2.1709999999999998</v>
      </c>
    </row>
    <row r="90" spans="2:13" s="35" customFormat="1" ht="26.25" customHeight="1">
      <c r="B90" s="1996" t="s">
        <v>338</v>
      </c>
      <c r="C90" s="1997"/>
      <c r="D90" s="1997"/>
      <c r="E90" s="1998"/>
      <c r="F90" s="32">
        <v>11.718999999999999</v>
      </c>
      <c r="G90" s="33">
        <v>0</v>
      </c>
      <c r="H90" s="34">
        <v>24.399000000000001</v>
      </c>
      <c r="I90" s="22">
        <v>36.118000000000002</v>
      </c>
      <c r="J90" s="32">
        <v>2.3940000000000001</v>
      </c>
      <c r="K90" s="33">
        <v>0</v>
      </c>
      <c r="L90" s="34">
        <v>50.5</v>
      </c>
      <c r="M90" s="22">
        <v>52.893999999999998</v>
      </c>
    </row>
    <row r="91" spans="2:13" ht="26.25" customHeight="1">
      <c r="B91" s="911"/>
      <c r="C91" s="1994" t="s">
        <v>338</v>
      </c>
      <c r="D91" s="1994"/>
      <c r="E91" s="1995"/>
      <c r="F91" s="19">
        <v>11.887</v>
      </c>
      <c r="G91" s="20">
        <v>0</v>
      </c>
      <c r="H91" s="21">
        <v>24.948</v>
      </c>
      <c r="I91" s="22">
        <v>36.835000000000001</v>
      </c>
      <c r="J91" s="19">
        <v>2.4929999999999999</v>
      </c>
      <c r="K91" s="20">
        <v>0</v>
      </c>
      <c r="L91" s="21">
        <v>50.773000000000003</v>
      </c>
      <c r="M91" s="22">
        <v>53.265999999999998</v>
      </c>
    </row>
    <row r="92" spans="2:13" ht="42" customHeight="1">
      <c r="B92" s="44"/>
      <c r="C92" s="2012" t="s">
        <v>339</v>
      </c>
      <c r="D92" s="2012"/>
      <c r="E92" s="2013"/>
      <c r="F92" s="19">
        <v>-1.4999999999999999E-2</v>
      </c>
      <c r="G92" s="20">
        <v>0</v>
      </c>
      <c r="H92" s="21">
        <v>-0.54700000000000004</v>
      </c>
      <c r="I92" s="22">
        <v>-0.56200000000000006</v>
      </c>
      <c r="J92" s="19">
        <v>-8.9999999999999993E-3</v>
      </c>
      <c r="K92" s="20">
        <v>0</v>
      </c>
      <c r="L92" s="21">
        <v>-0.249</v>
      </c>
      <c r="M92" s="22">
        <v>-0.25800000000000001</v>
      </c>
    </row>
    <row r="93" spans="2:13" ht="41.25" customHeight="1">
      <c r="B93" s="45"/>
      <c r="C93" s="2012" t="s">
        <v>340</v>
      </c>
      <c r="D93" s="2012" t="s">
        <v>34</v>
      </c>
      <c r="E93" s="2013"/>
      <c r="F93" s="19">
        <v>-0.153</v>
      </c>
      <c r="G93" s="20">
        <v>0</v>
      </c>
      <c r="H93" s="21">
        <v>-2E-3</v>
      </c>
      <c r="I93" s="22">
        <v>-0.155</v>
      </c>
      <c r="J93" s="19">
        <v>-0.09</v>
      </c>
      <c r="K93" s="20">
        <v>0</v>
      </c>
      <c r="L93" s="21">
        <v>-2.4E-2</v>
      </c>
      <c r="M93" s="22">
        <v>-0.114</v>
      </c>
    </row>
    <row r="94" spans="2:13" ht="26.25" customHeight="1">
      <c r="B94" s="2014" t="s">
        <v>66</v>
      </c>
      <c r="C94" s="2015"/>
      <c r="D94" s="2015"/>
      <c r="E94" s="2016"/>
      <c r="F94" s="19">
        <v>6.4290000000000003</v>
      </c>
      <c r="G94" s="20">
        <v>0</v>
      </c>
      <c r="H94" s="21">
        <v>0</v>
      </c>
      <c r="I94" s="22">
        <v>6.4290000000000003</v>
      </c>
      <c r="J94" s="19">
        <v>6.3170000000000002</v>
      </c>
      <c r="K94" s="20">
        <v>0</v>
      </c>
      <c r="L94" s="21">
        <v>2.121</v>
      </c>
      <c r="M94" s="22">
        <v>8.4380000000000006</v>
      </c>
    </row>
    <row r="95" spans="2:13" ht="26.25" customHeight="1">
      <c r="B95" s="45"/>
      <c r="C95" s="2012" t="s">
        <v>66</v>
      </c>
      <c r="D95" s="2012"/>
      <c r="E95" s="2013"/>
      <c r="F95" s="19">
        <v>7.3109999999999999</v>
      </c>
      <c r="G95" s="20">
        <v>0</v>
      </c>
      <c r="H95" s="21">
        <v>0</v>
      </c>
      <c r="I95" s="22">
        <v>7.3109999999999999</v>
      </c>
      <c r="J95" s="19">
        <v>6.8559999999999999</v>
      </c>
      <c r="K95" s="20">
        <v>0</v>
      </c>
      <c r="L95" s="21">
        <v>2.121</v>
      </c>
      <c r="M95" s="22">
        <v>8.9770000000000003</v>
      </c>
    </row>
    <row r="96" spans="2:13" ht="26.25" customHeight="1">
      <c r="B96" s="45"/>
      <c r="C96" s="2012" t="s">
        <v>67</v>
      </c>
      <c r="D96" s="2012"/>
      <c r="E96" s="2013"/>
      <c r="F96" s="19">
        <v>-0.14799999999999999</v>
      </c>
      <c r="G96" s="20">
        <v>0</v>
      </c>
      <c r="H96" s="21">
        <v>0</v>
      </c>
      <c r="I96" s="22">
        <v>-0.14799999999999999</v>
      </c>
      <c r="J96" s="19">
        <v>-7.3999999999999996E-2</v>
      </c>
      <c r="K96" s="20">
        <v>0</v>
      </c>
      <c r="L96" s="21">
        <v>0</v>
      </c>
      <c r="M96" s="22">
        <v>-7.3999999999999996E-2</v>
      </c>
    </row>
    <row r="97" spans="2:13" ht="39" customHeight="1">
      <c r="B97" s="46"/>
      <c r="C97" s="2012" t="s">
        <v>68</v>
      </c>
      <c r="D97" s="2012"/>
      <c r="E97" s="2013"/>
      <c r="F97" s="19">
        <v>-0.73399999999999999</v>
      </c>
      <c r="G97" s="20">
        <v>0</v>
      </c>
      <c r="H97" s="21">
        <v>0</v>
      </c>
      <c r="I97" s="22">
        <v>-0.73399999999999999</v>
      </c>
      <c r="J97" s="19">
        <v>-0.46500000000000002</v>
      </c>
      <c r="K97" s="20">
        <v>0</v>
      </c>
      <c r="L97" s="21">
        <v>0</v>
      </c>
      <c r="M97" s="22">
        <v>-0.46500000000000002</v>
      </c>
    </row>
    <row r="98" spans="2:13" ht="30.6" customHeight="1">
      <c r="B98" s="1996" t="s">
        <v>69</v>
      </c>
      <c r="C98" s="1997"/>
      <c r="D98" s="1997"/>
      <c r="E98" s="1998"/>
      <c r="F98" s="19">
        <v>0</v>
      </c>
      <c r="G98" s="20">
        <v>0</v>
      </c>
      <c r="H98" s="21">
        <v>12.295</v>
      </c>
      <c r="I98" s="22">
        <v>12.295</v>
      </c>
      <c r="J98" s="19">
        <v>0</v>
      </c>
      <c r="K98" s="20">
        <v>0</v>
      </c>
      <c r="L98" s="21">
        <v>11.15</v>
      </c>
      <c r="M98" s="22">
        <v>11.15</v>
      </c>
    </row>
    <row r="99" spans="2:13" ht="25.9" customHeight="1">
      <c r="B99" s="46"/>
      <c r="C99" s="1999" t="s">
        <v>69</v>
      </c>
      <c r="D99" s="1999"/>
      <c r="E99" s="2000"/>
      <c r="F99" s="19">
        <v>0</v>
      </c>
      <c r="G99" s="20">
        <v>0</v>
      </c>
      <c r="H99" s="21">
        <v>12.295</v>
      </c>
      <c r="I99" s="22">
        <v>12.295</v>
      </c>
      <c r="J99" s="19">
        <v>0</v>
      </c>
      <c r="K99" s="20">
        <v>0</v>
      </c>
      <c r="L99" s="21">
        <v>11.268000000000001</v>
      </c>
      <c r="M99" s="22">
        <v>11.268000000000001</v>
      </c>
    </row>
    <row r="100" spans="2:13" s="2" customFormat="1" ht="19.899999999999999" customHeight="1">
      <c r="B100" s="1996" t="s">
        <v>70</v>
      </c>
      <c r="C100" s="1997"/>
      <c r="D100" s="1997"/>
      <c r="E100" s="1998"/>
      <c r="F100" s="19">
        <v>0</v>
      </c>
      <c r="G100" s="20">
        <v>5.7869999999999999</v>
      </c>
      <c r="H100" s="21">
        <v>9.8539999999999992</v>
      </c>
      <c r="I100" s="22">
        <v>15.641</v>
      </c>
      <c r="J100" s="19">
        <v>0</v>
      </c>
      <c r="K100" s="20">
        <v>5.7869999999999999</v>
      </c>
      <c r="L100" s="21">
        <v>15.013</v>
      </c>
      <c r="M100" s="22">
        <v>20.8</v>
      </c>
    </row>
    <row r="101" spans="2:13" s="2" customFormat="1" ht="15.6" customHeight="1">
      <c r="B101" s="911"/>
      <c r="C101" s="2009" t="s">
        <v>70</v>
      </c>
      <c r="D101" s="1997"/>
      <c r="E101" s="1998"/>
      <c r="F101" s="19">
        <v>0</v>
      </c>
      <c r="G101" s="20">
        <v>6.0910000000000002</v>
      </c>
      <c r="H101" s="21">
        <v>10.369</v>
      </c>
      <c r="I101" s="22">
        <v>16.46</v>
      </c>
      <c r="J101" s="19">
        <v>0</v>
      </c>
      <c r="K101" s="20">
        <v>6.0910000000000002</v>
      </c>
      <c r="L101" s="21">
        <v>15.84</v>
      </c>
      <c r="M101" s="22">
        <v>21.931000000000001</v>
      </c>
    </row>
    <row r="102" spans="2:13" s="2" customFormat="1" ht="26.25" customHeight="1">
      <c r="B102" s="912"/>
      <c r="C102" s="2009" t="s">
        <v>71</v>
      </c>
      <c r="D102" s="1997"/>
      <c r="E102" s="1998"/>
      <c r="F102" s="19">
        <v>0</v>
      </c>
      <c r="G102" s="20">
        <v>-0.30399999999999999</v>
      </c>
      <c r="H102" s="21">
        <v>-0.51500000000000001</v>
      </c>
      <c r="I102" s="22">
        <v>-0.81899999999999995</v>
      </c>
      <c r="J102" s="19">
        <v>0</v>
      </c>
      <c r="K102" s="20">
        <v>-0.30399999999999999</v>
      </c>
      <c r="L102" s="21">
        <v>-0.82699999999999996</v>
      </c>
      <c r="M102" s="22">
        <v>-1.131</v>
      </c>
    </row>
    <row r="103" spans="2:13" s="2" customFormat="1" ht="12.75" customHeight="1">
      <c r="B103" s="1996" t="s">
        <v>72</v>
      </c>
      <c r="C103" s="1997"/>
      <c r="D103" s="1997"/>
      <c r="E103" s="1998"/>
      <c r="F103" s="19">
        <v>279.37200000000001</v>
      </c>
      <c r="G103" s="20">
        <v>104.669</v>
      </c>
      <c r="H103" s="21">
        <v>20.347999999999999</v>
      </c>
      <c r="I103" s="22">
        <v>404.38900000000001</v>
      </c>
      <c r="J103" s="19">
        <v>881.39099999999996</v>
      </c>
      <c r="K103" s="20">
        <v>146.62899999999999</v>
      </c>
      <c r="L103" s="21">
        <v>0</v>
      </c>
      <c r="M103" s="22">
        <v>1028.02</v>
      </c>
    </row>
    <row r="104" spans="2:13" s="2" customFormat="1" ht="12.75" customHeight="1">
      <c r="B104" s="911"/>
      <c r="C104" s="2009" t="s">
        <v>72</v>
      </c>
      <c r="D104" s="1997"/>
      <c r="E104" s="1998"/>
      <c r="F104" s="19">
        <v>282.90899999999999</v>
      </c>
      <c r="G104" s="20">
        <v>107.26300000000001</v>
      </c>
      <c r="H104" s="21">
        <v>20.366</v>
      </c>
      <c r="I104" s="22">
        <v>410.53800000000001</v>
      </c>
      <c r="J104" s="19">
        <v>890.96600000000001</v>
      </c>
      <c r="K104" s="20">
        <v>149.44300000000001</v>
      </c>
      <c r="L104" s="21">
        <v>0</v>
      </c>
      <c r="M104" s="22">
        <v>1040.4090000000001</v>
      </c>
    </row>
    <row r="105" spans="2:13" s="2" customFormat="1" ht="26.25" customHeight="1">
      <c r="B105" s="911"/>
      <c r="C105" s="1994" t="s">
        <v>73</v>
      </c>
      <c r="D105" s="1997"/>
      <c r="E105" s="1998"/>
      <c r="F105" s="19">
        <v>-8.5999999999999993E-2</v>
      </c>
      <c r="G105" s="20">
        <v>-0.189</v>
      </c>
      <c r="H105" s="21">
        <v>2E-3</v>
      </c>
      <c r="I105" s="22">
        <v>-0.27300000000000002</v>
      </c>
      <c r="J105" s="19">
        <v>-7.9000000000000001E-2</v>
      </c>
      <c r="K105" s="20">
        <v>-0.20300000000000001</v>
      </c>
      <c r="L105" s="21">
        <v>0</v>
      </c>
      <c r="M105" s="22">
        <v>-0.28199999999999997</v>
      </c>
    </row>
    <row r="106" spans="2:13" s="2" customFormat="1" ht="26.25" customHeight="1">
      <c r="B106" s="911"/>
      <c r="C106" s="1994" t="s">
        <v>74</v>
      </c>
      <c r="D106" s="1994" t="s">
        <v>34</v>
      </c>
      <c r="E106" s="1995"/>
      <c r="F106" s="19">
        <v>-3.4510000000000001</v>
      </c>
      <c r="G106" s="20">
        <v>-2.4049999999999998</v>
      </c>
      <c r="H106" s="21">
        <v>-0.02</v>
      </c>
      <c r="I106" s="22">
        <v>-5.8760000000000003</v>
      </c>
      <c r="J106" s="19">
        <v>-9.4960000000000004</v>
      </c>
      <c r="K106" s="20">
        <v>-2.6110000000000002</v>
      </c>
      <c r="L106" s="21">
        <v>0</v>
      </c>
      <c r="M106" s="22">
        <v>-12.106999999999999</v>
      </c>
    </row>
    <row r="107" spans="2:13" ht="12.75" customHeight="1">
      <c r="B107" s="1996" t="s">
        <v>75</v>
      </c>
      <c r="C107" s="1997"/>
      <c r="D107" s="1997"/>
      <c r="E107" s="1998"/>
      <c r="F107" s="19">
        <v>11.609</v>
      </c>
      <c r="G107" s="20">
        <v>9.9529999999999994</v>
      </c>
      <c r="H107" s="21">
        <v>0</v>
      </c>
      <c r="I107" s="22">
        <v>21.562000000000001</v>
      </c>
      <c r="J107" s="19">
        <v>12.709</v>
      </c>
      <c r="K107" s="20">
        <v>9.8870000000000005</v>
      </c>
      <c r="L107" s="21">
        <v>20.088999999999999</v>
      </c>
      <c r="M107" s="22">
        <v>42.685000000000002</v>
      </c>
    </row>
    <row r="108" spans="2:13" ht="12.75" customHeight="1">
      <c r="B108" s="911"/>
      <c r="C108" s="1994" t="s">
        <v>75</v>
      </c>
      <c r="D108" s="1994"/>
      <c r="E108" s="1995"/>
      <c r="F108" s="19">
        <v>11.824</v>
      </c>
      <c r="G108" s="20">
        <v>10.065</v>
      </c>
      <c r="H108" s="21">
        <v>0</v>
      </c>
      <c r="I108" s="22">
        <v>21.888999999999999</v>
      </c>
      <c r="J108" s="19">
        <v>12.839</v>
      </c>
      <c r="K108" s="20">
        <v>9.9779999999999998</v>
      </c>
      <c r="L108" s="21">
        <v>20.109000000000002</v>
      </c>
      <c r="M108" s="22">
        <v>42.926000000000002</v>
      </c>
    </row>
    <row r="109" spans="2:13" ht="12.75" customHeight="1">
      <c r="B109" s="2017" t="s">
        <v>76</v>
      </c>
      <c r="C109" s="2018"/>
      <c r="D109" s="2018"/>
      <c r="E109" s="2019"/>
      <c r="F109" s="32">
        <v>0.55000000000000004</v>
      </c>
      <c r="G109" s="33">
        <v>12.787000000000001</v>
      </c>
      <c r="H109" s="34">
        <v>0</v>
      </c>
      <c r="I109" s="22">
        <v>13.337</v>
      </c>
      <c r="J109" s="32">
        <v>0.54200000000000004</v>
      </c>
      <c r="K109" s="33">
        <v>77.305999999999997</v>
      </c>
      <c r="L109" s="34">
        <v>0</v>
      </c>
      <c r="M109" s="22">
        <v>77.847999999999999</v>
      </c>
    </row>
    <row r="110" spans="2:13" ht="12.75" customHeight="1">
      <c r="B110" s="913"/>
      <c r="C110" s="2020" t="s">
        <v>76</v>
      </c>
      <c r="D110" s="2018"/>
      <c r="E110" s="2019"/>
      <c r="F110" s="32">
        <v>0.55500000000000005</v>
      </c>
      <c r="G110" s="33">
        <v>12.81</v>
      </c>
      <c r="H110" s="34">
        <v>0</v>
      </c>
      <c r="I110" s="22">
        <v>13.365</v>
      </c>
      <c r="J110" s="32">
        <v>0.54600000000000004</v>
      </c>
      <c r="K110" s="33">
        <v>77.447999999999993</v>
      </c>
      <c r="L110" s="34">
        <v>0</v>
      </c>
      <c r="M110" s="22">
        <v>77.994</v>
      </c>
    </row>
    <row r="111" spans="2:13" s="35" customFormat="1" ht="12.75" customHeight="1">
      <c r="B111" s="1996" t="s">
        <v>77</v>
      </c>
      <c r="C111" s="1997"/>
      <c r="D111" s="1997"/>
      <c r="E111" s="1998"/>
      <c r="F111" s="32">
        <v>2240.4470000000001</v>
      </c>
      <c r="G111" s="33">
        <v>558.08900000000006</v>
      </c>
      <c r="H111" s="34">
        <v>144.24299999999999</v>
      </c>
      <c r="I111" s="22">
        <v>2942.779</v>
      </c>
      <c r="J111" s="32">
        <v>2100.172</v>
      </c>
      <c r="K111" s="33">
        <v>979.49599999999998</v>
      </c>
      <c r="L111" s="34">
        <v>148.80699999999999</v>
      </c>
      <c r="M111" s="22">
        <v>3228.4749999999999</v>
      </c>
    </row>
    <row r="112" spans="2:13" ht="12.75" customHeight="1">
      <c r="B112" s="911"/>
      <c r="C112" s="1997" t="s">
        <v>77</v>
      </c>
      <c r="D112" s="1997"/>
      <c r="E112" s="1998"/>
      <c r="F112" s="19">
        <v>12898.308999999999</v>
      </c>
      <c r="G112" s="20">
        <v>1791.077</v>
      </c>
      <c r="H112" s="21">
        <v>787.24199999999996</v>
      </c>
      <c r="I112" s="22">
        <v>15476.628000000001</v>
      </c>
      <c r="J112" s="19">
        <v>12508.021000000001</v>
      </c>
      <c r="K112" s="20">
        <v>2306.5369999999998</v>
      </c>
      <c r="L112" s="21">
        <v>739.63400000000001</v>
      </c>
      <c r="M112" s="22">
        <v>15554.191999999999</v>
      </c>
    </row>
    <row r="113" spans="1:17" ht="26.25" customHeight="1">
      <c r="B113" s="911"/>
      <c r="C113" s="1994" t="s">
        <v>78</v>
      </c>
      <c r="D113" s="1994" t="s">
        <v>34</v>
      </c>
      <c r="E113" s="1995"/>
      <c r="F113" s="19">
        <v>-10657.861999999999</v>
      </c>
      <c r="G113" s="20">
        <v>-1232.9880000000001</v>
      </c>
      <c r="H113" s="21">
        <v>-642.99900000000002</v>
      </c>
      <c r="I113" s="22">
        <v>-12533.849</v>
      </c>
      <c r="J113" s="19">
        <v>-10407.849</v>
      </c>
      <c r="K113" s="20">
        <v>-1327.0409999999999</v>
      </c>
      <c r="L113" s="21">
        <v>-590.827</v>
      </c>
      <c r="M113" s="22">
        <v>-12325.717000000001</v>
      </c>
    </row>
    <row r="114" spans="1:17" ht="29.45" customHeight="1" thickBot="1">
      <c r="B114" s="2021" t="s">
        <v>341</v>
      </c>
      <c r="C114" s="2022"/>
      <c r="D114" s="2022"/>
      <c r="E114" s="2023"/>
      <c r="F114" s="19">
        <v>-4.1360000000000001</v>
      </c>
      <c r="G114" s="20">
        <v>-58.906999999999996</v>
      </c>
      <c r="H114" s="21">
        <v>-7.57</v>
      </c>
      <c r="I114" s="22">
        <v>-70.613</v>
      </c>
      <c r="J114" s="19">
        <v>-8.7309999999999999</v>
      </c>
      <c r="K114" s="20">
        <v>-98.76</v>
      </c>
      <c r="L114" s="21">
        <v>-6.9249999999999998</v>
      </c>
      <c r="M114" s="22">
        <v>-114.416</v>
      </c>
    </row>
    <row r="115" spans="1:17" s="14" customFormat="1" ht="14.45" customHeight="1" thickBot="1">
      <c r="A115" s="31"/>
      <c r="B115" s="2024" t="s">
        <v>79</v>
      </c>
      <c r="C115" s="2025"/>
      <c r="D115" s="2025"/>
      <c r="E115" s="2026"/>
      <c r="F115" s="10">
        <v>968.16700000000003</v>
      </c>
      <c r="G115" s="11">
        <v>351.08600000000001</v>
      </c>
      <c r="H115" s="12">
        <v>61.179000000000002</v>
      </c>
      <c r="I115" s="13">
        <v>1380.432</v>
      </c>
      <c r="J115" s="10">
        <v>1058.9760000000001</v>
      </c>
      <c r="K115" s="11">
        <v>356.291</v>
      </c>
      <c r="L115" s="12">
        <v>64.034000000000006</v>
      </c>
      <c r="M115" s="13">
        <v>1479.3009999999999</v>
      </c>
      <c r="N115" s="31"/>
      <c r="O115" s="31"/>
      <c r="P115" s="31"/>
      <c r="Q115" s="31"/>
    </row>
    <row r="116" spans="1:17" ht="12.75" customHeight="1">
      <c r="B116" s="2027" t="s">
        <v>80</v>
      </c>
      <c r="C116" s="2028"/>
      <c r="D116" s="2028"/>
      <c r="E116" s="2029"/>
      <c r="F116" s="15">
        <v>488.678</v>
      </c>
      <c r="G116" s="16">
        <v>195.05600000000001</v>
      </c>
      <c r="H116" s="17">
        <v>35.485999999999997</v>
      </c>
      <c r="I116" s="18">
        <v>719.22</v>
      </c>
      <c r="J116" s="15">
        <v>503.76400000000001</v>
      </c>
      <c r="K116" s="16">
        <v>188.42099999999999</v>
      </c>
      <c r="L116" s="17">
        <v>33.76</v>
      </c>
      <c r="M116" s="18">
        <v>725.94500000000005</v>
      </c>
    </row>
    <row r="117" spans="1:17" ht="26.25" customHeight="1">
      <c r="B117" s="1960" t="s">
        <v>81</v>
      </c>
      <c r="C117" s="1961"/>
      <c r="D117" s="1961"/>
      <c r="E117" s="1974"/>
      <c r="F117" s="19">
        <v>101.41800000000001</v>
      </c>
      <c r="G117" s="20">
        <v>78.650000000000006</v>
      </c>
      <c r="H117" s="21">
        <v>9.2769999999999992</v>
      </c>
      <c r="I117" s="22">
        <v>189.345</v>
      </c>
      <c r="J117" s="19">
        <v>101.096</v>
      </c>
      <c r="K117" s="20">
        <v>83.757999999999996</v>
      </c>
      <c r="L117" s="21">
        <v>9.173</v>
      </c>
      <c r="M117" s="22">
        <v>194.02699999999999</v>
      </c>
    </row>
    <row r="118" spans="1:17" ht="26.25" customHeight="1">
      <c r="B118" s="1960" t="s">
        <v>82</v>
      </c>
      <c r="C118" s="1961"/>
      <c r="D118" s="1961"/>
      <c r="E118" s="1974"/>
      <c r="F118" s="19">
        <v>215.32400000000001</v>
      </c>
      <c r="G118" s="20">
        <v>58.000999999999998</v>
      </c>
      <c r="H118" s="21">
        <v>7.0039999999999996</v>
      </c>
      <c r="I118" s="22">
        <v>280.32900000000001</v>
      </c>
      <c r="J118" s="19">
        <v>217.017</v>
      </c>
      <c r="K118" s="20">
        <v>57.015000000000001</v>
      </c>
      <c r="L118" s="21">
        <v>7.1920000000000002</v>
      </c>
      <c r="M118" s="22">
        <v>281.22399999999999</v>
      </c>
    </row>
    <row r="119" spans="1:17" ht="18.75" customHeight="1">
      <c r="B119" s="1960" t="s">
        <v>83</v>
      </c>
      <c r="C119" s="1961"/>
      <c r="D119" s="1961"/>
      <c r="E119" s="1974"/>
      <c r="F119" s="19">
        <v>121.503</v>
      </c>
      <c r="G119" s="20">
        <v>9.4749999999999996</v>
      </c>
      <c r="H119" s="21">
        <v>7.9560000000000004</v>
      </c>
      <c r="I119" s="22">
        <v>138.934</v>
      </c>
      <c r="J119" s="19">
        <v>184.25899999999999</v>
      </c>
      <c r="K119" s="20">
        <v>14.178000000000001</v>
      </c>
      <c r="L119" s="21">
        <v>11.292999999999999</v>
      </c>
      <c r="M119" s="22">
        <v>209.73</v>
      </c>
    </row>
    <row r="120" spans="1:17" ht="24.75" customHeight="1">
      <c r="B120" s="1960" t="s">
        <v>84</v>
      </c>
      <c r="C120" s="1961"/>
      <c r="D120" s="1961"/>
      <c r="E120" s="1974"/>
      <c r="F120" s="19">
        <v>0</v>
      </c>
      <c r="G120" s="20">
        <v>4.5389999999999997</v>
      </c>
      <c r="H120" s="21">
        <v>0</v>
      </c>
      <c r="I120" s="22">
        <v>4.5389999999999997</v>
      </c>
      <c r="J120" s="19">
        <v>0</v>
      </c>
      <c r="K120" s="20">
        <v>6.19</v>
      </c>
      <c r="L120" s="21">
        <v>0</v>
      </c>
      <c r="M120" s="22">
        <v>6.19</v>
      </c>
    </row>
    <row r="121" spans="1:17" ht="26.25" customHeight="1">
      <c r="B121" s="1960" t="s">
        <v>85</v>
      </c>
      <c r="C121" s="1961"/>
      <c r="D121" s="1961"/>
      <c r="E121" s="1974"/>
      <c r="F121" s="19">
        <v>28.326000000000001</v>
      </c>
      <c r="G121" s="20">
        <v>3.43</v>
      </c>
      <c r="H121" s="21">
        <v>1.2390000000000001</v>
      </c>
      <c r="I121" s="22">
        <v>32.994999999999997</v>
      </c>
      <c r="J121" s="19">
        <v>36.436</v>
      </c>
      <c r="K121" s="20">
        <v>4.657</v>
      </c>
      <c r="L121" s="21">
        <v>2.536</v>
      </c>
      <c r="M121" s="22">
        <v>43.628999999999998</v>
      </c>
    </row>
    <row r="122" spans="1:17" ht="12.75" customHeight="1">
      <c r="B122" s="1960" t="s">
        <v>86</v>
      </c>
      <c r="C122" s="1961"/>
      <c r="D122" s="1961"/>
      <c r="E122" s="1974"/>
      <c r="F122" s="19">
        <v>0.27300000000000002</v>
      </c>
      <c r="G122" s="20">
        <v>1.7130000000000001</v>
      </c>
      <c r="H122" s="21">
        <v>1.2E-2</v>
      </c>
      <c r="I122" s="22">
        <v>1.998</v>
      </c>
      <c r="J122" s="19">
        <v>0.316</v>
      </c>
      <c r="K122" s="20">
        <v>1.694</v>
      </c>
      <c r="L122" s="21">
        <v>0</v>
      </c>
      <c r="M122" s="22">
        <v>2.0099999999999998</v>
      </c>
    </row>
    <row r="123" spans="1:17" ht="12.75" customHeight="1">
      <c r="B123" s="1960" t="s">
        <v>87</v>
      </c>
      <c r="C123" s="1961"/>
      <c r="D123" s="1961"/>
      <c r="E123" s="1974"/>
      <c r="F123" s="19">
        <v>0</v>
      </c>
      <c r="G123" s="20">
        <v>3.0000000000000001E-3</v>
      </c>
      <c r="H123" s="21">
        <v>0</v>
      </c>
      <c r="I123" s="22">
        <v>3.0000000000000001E-3</v>
      </c>
      <c r="J123" s="19">
        <v>0</v>
      </c>
      <c r="K123" s="20">
        <v>4.0000000000000001E-3</v>
      </c>
      <c r="L123" s="21">
        <v>0</v>
      </c>
      <c r="M123" s="22">
        <v>4.0000000000000001E-3</v>
      </c>
      <c r="N123" s="1"/>
      <c r="O123" s="1"/>
      <c r="P123" s="1"/>
      <c r="Q123" s="1"/>
    </row>
    <row r="124" spans="1:17" ht="14.45" customHeight="1" thickBot="1">
      <c r="B124" s="1960" t="s">
        <v>88</v>
      </c>
      <c r="C124" s="1961"/>
      <c r="D124" s="1961"/>
      <c r="E124" s="1974"/>
      <c r="F124" s="19">
        <v>12.669</v>
      </c>
      <c r="G124" s="20">
        <v>0.23</v>
      </c>
      <c r="H124" s="21">
        <v>0.20499999999999999</v>
      </c>
      <c r="I124" s="22">
        <v>13.103999999999999</v>
      </c>
      <c r="J124" s="19">
        <v>16.206</v>
      </c>
      <c r="K124" s="20">
        <v>0.39</v>
      </c>
      <c r="L124" s="21">
        <v>8.1000000000000003E-2</v>
      </c>
      <c r="M124" s="22">
        <v>16.677</v>
      </c>
    </row>
    <row r="125" spans="1:17" s="14" customFormat="1" ht="29.45" customHeight="1" thickBot="1">
      <c r="A125" s="31"/>
      <c r="B125" s="1945" t="s">
        <v>89</v>
      </c>
      <c r="C125" s="1946"/>
      <c r="D125" s="1946"/>
      <c r="E125" s="1947"/>
      <c r="F125" s="10">
        <v>222.589</v>
      </c>
      <c r="G125" s="11">
        <v>0</v>
      </c>
      <c r="H125" s="12">
        <v>0</v>
      </c>
      <c r="I125" s="13">
        <v>222.589</v>
      </c>
      <c r="J125" s="10">
        <v>222.589</v>
      </c>
      <c r="K125" s="11">
        <v>0</v>
      </c>
      <c r="L125" s="12">
        <v>0</v>
      </c>
      <c r="M125" s="13">
        <v>222.589</v>
      </c>
      <c r="N125" s="31"/>
      <c r="O125" s="31"/>
      <c r="P125" s="31"/>
      <c r="Q125" s="31"/>
    </row>
    <row r="126" spans="1:17" ht="12.75" customHeight="1">
      <c r="B126" s="1954" t="s">
        <v>90</v>
      </c>
      <c r="C126" s="1955"/>
      <c r="D126" s="1955"/>
      <c r="E126" s="1956"/>
      <c r="F126" s="15">
        <v>209.851</v>
      </c>
      <c r="G126" s="16">
        <v>0</v>
      </c>
      <c r="H126" s="17">
        <v>0</v>
      </c>
      <c r="I126" s="18">
        <v>209.851</v>
      </c>
      <c r="J126" s="15">
        <v>209.851</v>
      </c>
      <c r="K126" s="16">
        <v>0</v>
      </c>
      <c r="L126" s="17">
        <v>0</v>
      </c>
      <c r="M126" s="18">
        <v>209.851</v>
      </c>
    </row>
    <row r="127" spans="1:17" ht="16.149999999999999" customHeight="1" thickBot="1">
      <c r="B127" s="2036" t="s">
        <v>91</v>
      </c>
      <c r="C127" s="2037"/>
      <c r="D127" s="2037"/>
      <c r="E127" s="2038"/>
      <c r="F127" s="19">
        <v>12.738</v>
      </c>
      <c r="G127" s="20">
        <v>0</v>
      </c>
      <c r="H127" s="21">
        <v>0</v>
      </c>
      <c r="I127" s="22">
        <v>12.738</v>
      </c>
      <c r="J127" s="19">
        <v>12.738</v>
      </c>
      <c r="K127" s="20">
        <v>0</v>
      </c>
      <c r="L127" s="21">
        <v>0</v>
      </c>
      <c r="M127" s="22">
        <v>12.738</v>
      </c>
    </row>
    <row r="128" spans="1:17" s="14" customFormat="1" ht="12.75" customHeight="1" thickBot="1">
      <c r="A128" s="31"/>
      <c r="B128" s="2030" t="s">
        <v>92</v>
      </c>
      <c r="C128" s="2031"/>
      <c r="D128" s="2031"/>
      <c r="E128" s="2032"/>
      <c r="F128" s="10">
        <v>2381.596</v>
      </c>
      <c r="G128" s="11">
        <v>508.46699999999998</v>
      </c>
      <c r="H128" s="12">
        <v>148.78299999999999</v>
      </c>
      <c r="I128" s="13">
        <v>3038.846</v>
      </c>
      <c r="J128" s="10">
        <v>2522.0070000000001</v>
      </c>
      <c r="K128" s="11">
        <v>456.44799999999998</v>
      </c>
      <c r="L128" s="12">
        <v>138.01300000000001</v>
      </c>
      <c r="M128" s="13">
        <v>3116.4679999999998</v>
      </c>
      <c r="N128" s="31"/>
      <c r="O128" s="31"/>
      <c r="P128" s="31"/>
      <c r="Q128" s="31"/>
    </row>
    <row r="129" spans="1:17" ht="12.75" customHeight="1">
      <c r="B129" s="2033" t="s">
        <v>19</v>
      </c>
      <c r="C129" s="2034"/>
      <c r="D129" s="2034"/>
      <c r="E129" s="2035"/>
      <c r="F129" s="28">
        <v>82.674999999999997</v>
      </c>
      <c r="G129" s="29">
        <v>50.103000000000002</v>
      </c>
      <c r="H129" s="30">
        <v>5.9</v>
      </c>
      <c r="I129" s="18">
        <v>138.678</v>
      </c>
      <c r="J129" s="28">
        <v>79.816999999999993</v>
      </c>
      <c r="K129" s="29">
        <v>41.238</v>
      </c>
      <c r="L129" s="30">
        <v>6.6319999999999997</v>
      </c>
      <c r="M129" s="18">
        <v>127.687</v>
      </c>
    </row>
    <row r="130" spans="1:17" ht="12.75" customHeight="1">
      <c r="B130" s="1960" t="s">
        <v>93</v>
      </c>
      <c r="C130" s="1961"/>
      <c r="D130" s="1961"/>
      <c r="E130" s="1974"/>
      <c r="F130" s="32">
        <v>13.372999999999999</v>
      </c>
      <c r="G130" s="33">
        <v>14.305999999999999</v>
      </c>
      <c r="H130" s="34">
        <v>0.56399999999999995</v>
      </c>
      <c r="I130" s="22">
        <v>28.242999999999999</v>
      </c>
      <c r="J130" s="32">
        <v>11.398</v>
      </c>
      <c r="K130" s="33">
        <v>15.48</v>
      </c>
      <c r="L130" s="34">
        <v>1.2789999999999999</v>
      </c>
      <c r="M130" s="22">
        <v>28.157</v>
      </c>
    </row>
    <row r="131" spans="1:17" ht="12.75" customHeight="1">
      <c r="B131" s="1960" t="s">
        <v>342</v>
      </c>
      <c r="C131" s="1961"/>
      <c r="D131" s="1961"/>
      <c r="E131" s="1974"/>
      <c r="F131" s="32">
        <v>-1E-3</v>
      </c>
      <c r="G131" s="33">
        <v>0</v>
      </c>
      <c r="H131" s="34">
        <v>0</v>
      </c>
      <c r="I131" s="22">
        <v>-1E-3</v>
      </c>
      <c r="J131" s="32">
        <v>-1E-3</v>
      </c>
      <c r="K131" s="33">
        <v>0</v>
      </c>
      <c r="L131" s="34">
        <v>0</v>
      </c>
      <c r="M131" s="22">
        <v>-1E-3</v>
      </c>
    </row>
    <row r="132" spans="1:17" ht="12.75" customHeight="1">
      <c r="B132" s="1960" t="s">
        <v>94</v>
      </c>
      <c r="C132" s="1961"/>
      <c r="D132" s="1961"/>
      <c r="E132" s="1974"/>
      <c r="F132" s="32">
        <v>0</v>
      </c>
      <c r="G132" s="33">
        <v>1.7929999999999999</v>
      </c>
      <c r="H132" s="34">
        <v>5.0000000000000001E-3</v>
      </c>
      <c r="I132" s="22">
        <v>1.798</v>
      </c>
      <c r="J132" s="32">
        <v>0</v>
      </c>
      <c r="K132" s="33">
        <v>1.635</v>
      </c>
      <c r="L132" s="34">
        <v>5.0000000000000001E-3</v>
      </c>
      <c r="M132" s="22">
        <v>1.64</v>
      </c>
      <c r="N132" s="1"/>
      <c r="O132" s="1"/>
      <c r="P132" s="1"/>
      <c r="Q132" s="1"/>
    </row>
    <row r="133" spans="1:17" ht="12.75" customHeight="1">
      <c r="B133" s="1957" t="s">
        <v>95</v>
      </c>
      <c r="C133" s="1958"/>
      <c r="D133" s="1958"/>
      <c r="E133" s="1959"/>
      <c r="F133" s="32">
        <v>117.108</v>
      </c>
      <c r="G133" s="33">
        <v>19.154</v>
      </c>
      <c r="H133" s="34">
        <v>12.459</v>
      </c>
      <c r="I133" s="22">
        <v>148.721</v>
      </c>
      <c r="J133" s="32">
        <v>113.208</v>
      </c>
      <c r="K133" s="33">
        <v>20.579000000000001</v>
      </c>
      <c r="L133" s="34">
        <v>11.901</v>
      </c>
      <c r="M133" s="22">
        <v>145.68799999999999</v>
      </c>
    </row>
    <row r="134" spans="1:17" ht="12.75" customHeight="1">
      <c r="B134" s="1960" t="s">
        <v>96</v>
      </c>
      <c r="C134" s="1961"/>
      <c r="D134" s="1961"/>
      <c r="E134" s="1974"/>
      <c r="F134" s="32">
        <v>1620.0530000000001</v>
      </c>
      <c r="G134" s="33">
        <v>267.61700000000002</v>
      </c>
      <c r="H134" s="34">
        <v>102.15900000000001</v>
      </c>
      <c r="I134" s="22">
        <v>1989.829</v>
      </c>
      <c r="J134" s="32">
        <v>1795.126</v>
      </c>
      <c r="K134" s="33">
        <v>250.71199999999999</v>
      </c>
      <c r="L134" s="34">
        <v>95.826999999999998</v>
      </c>
      <c r="M134" s="22">
        <v>2141.665</v>
      </c>
    </row>
    <row r="135" spans="1:17" ht="15" customHeight="1" thickBot="1">
      <c r="B135" s="2036" t="s">
        <v>97</v>
      </c>
      <c r="C135" s="2037"/>
      <c r="D135" s="2037"/>
      <c r="E135" s="2038"/>
      <c r="F135" s="47">
        <v>548.38800000000003</v>
      </c>
      <c r="G135" s="48">
        <v>155.494</v>
      </c>
      <c r="H135" s="49">
        <v>27.696000000000002</v>
      </c>
      <c r="I135" s="26">
        <v>731.57799999999997</v>
      </c>
      <c r="J135" s="47">
        <v>522.45899999999995</v>
      </c>
      <c r="K135" s="48">
        <v>126.804</v>
      </c>
      <c r="L135" s="49">
        <v>22.369</v>
      </c>
      <c r="M135" s="26">
        <v>671.63199999999995</v>
      </c>
    </row>
    <row r="136" spans="1:17" s="14" customFormat="1" ht="12.75" customHeight="1" thickBot="1">
      <c r="A136" s="31"/>
      <c r="B136" s="1945" t="s">
        <v>98</v>
      </c>
      <c r="C136" s="1946"/>
      <c r="D136" s="1946"/>
      <c r="E136" s="1947"/>
      <c r="F136" s="10">
        <v>533.79100000000005</v>
      </c>
      <c r="G136" s="11">
        <v>308.20499999999998</v>
      </c>
      <c r="H136" s="12">
        <v>45.578000000000003</v>
      </c>
      <c r="I136" s="13">
        <v>887.57399999999996</v>
      </c>
      <c r="J136" s="10">
        <v>517.66999999999996</v>
      </c>
      <c r="K136" s="11">
        <v>294.21199999999999</v>
      </c>
      <c r="L136" s="12">
        <v>32.445</v>
      </c>
      <c r="M136" s="13">
        <v>844.327</v>
      </c>
      <c r="N136" s="31"/>
      <c r="O136" s="31"/>
      <c r="P136" s="31"/>
      <c r="Q136" s="31"/>
    </row>
    <row r="137" spans="1:17" ht="12.75" customHeight="1">
      <c r="B137" s="2039" t="s">
        <v>99</v>
      </c>
      <c r="C137" s="2040"/>
      <c r="D137" s="2040"/>
      <c r="E137" s="2041"/>
      <c r="F137" s="15">
        <v>3406.453</v>
      </c>
      <c r="G137" s="16">
        <v>900.25800000000004</v>
      </c>
      <c r="H137" s="17">
        <v>241.68299999999999</v>
      </c>
      <c r="I137" s="18">
        <v>4548.3940000000002</v>
      </c>
      <c r="J137" s="15">
        <v>3313.7759999999998</v>
      </c>
      <c r="K137" s="16">
        <v>858.73800000000006</v>
      </c>
      <c r="L137" s="17">
        <v>205.97499999999999</v>
      </c>
      <c r="M137" s="18">
        <v>4378.4889999999996</v>
      </c>
    </row>
    <row r="138" spans="1:17" ht="26.25" customHeight="1" thickBot="1">
      <c r="B138" s="2042" t="s">
        <v>100</v>
      </c>
      <c r="C138" s="2043"/>
      <c r="D138" s="2043"/>
      <c r="E138" s="2044"/>
      <c r="F138" s="23">
        <v>-2872.6619999999998</v>
      </c>
      <c r="G138" s="24">
        <v>-592.053</v>
      </c>
      <c r="H138" s="25">
        <v>-196.10499999999999</v>
      </c>
      <c r="I138" s="26">
        <v>-3660.82</v>
      </c>
      <c r="J138" s="23">
        <v>-2796.1060000000002</v>
      </c>
      <c r="K138" s="24">
        <v>-564.52599999999995</v>
      </c>
      <c r="L138" s="25">
        <v>-173.53</v>
      </c>
      <c r="M138" s="26">
        <v>-3534.1619999999998</v>
      </c>
    </row>
    <row r="139" spans="1:17" s="14" customFormat="1" ht="12.75" customHeight="1" thickBot="1">
      <c r="A139" s="31"/>
      <c r="B139" s="1945" t="s">
        <v>101</v>
      </c>
      <c r="C139" s="1946"/>
      <c r="D139" s="1946"/>
      <c r="E139" s="1947"/>
      <c r="F139" s="10">
        <v>398.67200000000003</v>
      </c>
      <c r="G139" s="11">
        <v>321.11599999999999</v>
      </c>
      <c r="H139" s="12">
        <v>138.13499999999999</v>
      </c>
      <c r="I139" s="13">
        <v>857.923</v>
      </c>
      <c r="J139" s="10">
        <v>396.85599999999999</v>
      </c>
      <c r="K139" s="11">
        <v>315.08999999999997</v>
      </c>
      <c r="L139" s="12">
        <v>132.369</v>
      </c>
      <c r="M139" s="13">
        <v>844.31500000000005</v>
      </c>
      <c r="N139" s="31"/>
      <c r="O139" s="31"/>
      <c r="P139" s="31"/>
      <c r="Q139" s="31"/>
    </row>
    <row r="140" spans="1:17" ht="12.75" customHeight="1">
      <c r="B140" s="1957" t="s">
        <v>102</v>
      </c>
      <c r="C140" s="1958"/>
      <c r="D140" s="1958"/>
      <c r="E140" s="1959"/>
      <c r="F140" s="19">
        <v>310.35000000000002</v>
      </c>
      <c r="G140" s="20">
        <v>167.66399999999999</v>
      </c>
      <c r="H140" s="21">
        <v>54.664999999999999</v>
      </c>
      <c r="I140" s="22">
        <v>532.67899999999997</v>
      </c>
      <c r="J140" s="19">
        <v>303.83100000000002</v>
      </c>
      <c r="K140" s="20">
        <v>173.56399999999999</v>
      </c>
      <c r="L140" s="21">
        <v>54.664999999999999</v>
      </c>
      <c r="M140" s="22">
        <v>532.05999999999995</v>
      </c>
    </row>
    <row r="141" spans="1:17" ht="12.75" customHeight="1">
      <c r="B141" s="1957" t="s">
        <v>103</v>
      </c>
      <c r="C141" s="1958"/>
      <c r="D141" s="1958"/>
      <c r="E141" s="1959"/>
      <c r="F141" s="19">
        <v>1669.268</v>
      </c>
      <c r="G141" s="20">
        <v>741.37400000000002</v>
      </c>
      <c r="H141" s="21">
        <v>292.59100000000001</v>
      </c>
      <c r="I141" s="22">
        <v>2703.2330000000002</v>
      </c>
      <c r="J141" s="19">
        <v>1714.8989999999999</v>
      </c>
      <c r="K141" s="20">
        <v>744.952</v>
      </c>
      <c r="L141" s="21">
        <v>292.59100000000001</v>
      </c>
      <c r="M141" s="22">
        <v>2752.442</v>
      </c>
    </row>
    <row r="142" spans="1:17" ht="12.75" customHeight="1">
      <c r="B142" s="1957" t="s">
        <v>104</v>
      </c>
      <c r="C142" s="1958"/>
      <c r="D142" s="1958"/>
      <c r="E142" s="1959"/>
      <c r="F142" s="19">
        <v>6.726</v>
      </c>
      <c r="G142" s="20">
        <v>0</v>
      </c>
      <c r="H142" s="21">
        <v>92.106999999999999</v>
      </c>
      <c r="I142" s="22">
        <v>98.832999999999998</v>
      </c>
      <c r="J142" s="19">
        <v>6.726</v>
      </c>
      <c r="K142" s="20">
        <v>0</v>
      </c>
      <c r="L142" s="21">
        <v>92.106999999999999</v>
      </c>
      <c r="M142" s="22">
        <v>98.832999999999998</v>
      </c>
    </row>
    <row r="143" spans="1:17" ht="12.75" customHeight="1">
      <c r="B143" s="1957" t="s">
        <v>105</v>
      </c>
      <c r="C143" s="1958"/>
      <c r="D143" s="1958"/>
      <c r="E143" s="1959"/>
      <c r="F143" s="19">
        <v>101.03100000000001</v>
      </c>
      <c r="G143" s="20">
        <v>55.798999999999999</v>
      </c>
      <c r="H143" s="21">
        <v>52.485999999999997</v>
      </c>
      <c r="I143" s="22">
        <v>209.316</v>
      </c>
      <c r="J143" s="19">
        <v>98.995000000000005</v>
      </c>
      <c r="K143" s="20">
        <v>58.834000000000003</v>
      </c>
      <c r="L143" s="21">
        <v>52.485999999999997</v>
      </c>
      <c r="M143" s="22">
        <v>210.315</v>
      </c>
    </row>
    <row r="144" spans="1:17" ht="14.45" customHeight="1" thickBot="1">
      <c r="B144" s="1957" t="s">
        <v>106</v>
      </c>
      <c r="C144" s="1958"/>
      <c r="D144" s="1958"/>
      <c r="E144" s="1959"/>
      <c r="F144" s="19">
        <v>-1688.703</v>
      </c>
      <c r="G144" s="20">
        <v>-643.721</v>
      </c>
      <c r="H144" s="21">
        <v>-353.714</v>
      </c>
      <c r="I144" s="22">
        <v>-2686.1379999999999</v>
      </c>
      <c r="J144" s="19">
        <v>-1727.595</v>
      </c>
      <c r="K144" s="20">
        <v>-662.26</v>
      </c>
      <c r="L144" s="21">
        <v>-359.48</v>
      </c>
      <c r="M144" s="22">
        <v>-2749.335</v>
      </c>
    </row>
    <row r="145" spans="1:17" s="50" customFormat="1" ht="12.75" customHeight="1" thickBot="1">
      <c r="A145" s="31"/>
      <c r="B145" s="1945" t="s">
        <v>107</v>
      </c>
      <c r="C145" s="1946"/>
      <c r="D145" s="1946"/>
      <c r="E145" s="1947"/>
      <c r="F145" s="10">
        <v>7356.8280000000004</v>
      </c>
      <c r="G145" s="11">
        <v>3427.375</v>
      </c>
      <c r="H145" s="12">
        <v>304.142</v>
      </c>
      <c r="I145" s="13">
        <v>11088.344999999999</v>
      </c>
      <c r="J145" s="10">
        <v>7328.1959999999999</v>
      </c>
      <c r="K145" s="11">
        <v>3352.357</v>
      </c>
      <c r="L145" s="12">
        <v>299.988</v>
      </c>
      <c r="M145" s="13">
        <v>10980.540999999999</v>
      </c>
      <c r="N145" s="31"/>
      <c r="O145" s="31"/>
      <c r="P145" s="31"/>
      <c r="Q145" s="31"/>
    </row>
    <row r="146" spans="1:17" s="54" customFormat="1" ht="12.75" customHeight="1">
      <c r="A146" s="35"/>
      <c r="B146" s="2065" t="s">
        <v>108</v>
      </c>
      <c r="C146" s="2066"/>
      <c r="D146" s="2066"/>
      <c r="E146" s="2067"/>
      <c r="F146" s="51">
        <v>234.374</v>
      </c>
      <c r="G146" s="52">
        <v>104.55</v>
      </c>
      <c r="H146" s="53">
        <v>0</v>
      </c>
      <c r="I146" s="18">
        <v>338.92399999999998</v>
      </c>
      <c r="J146" s="51">
        <v>234.374</v>
      </c>
      <c r="K146" s="52">
        <v>104.55</v>
      </c>
      <c r="L146" s="53">
        <v>0</v>
      </c>
      <c r="M146" s="18">
        <v>338.92399999999998</v>
      </c>
      <c r="N146" s="35"/>
      <c r="O146" s="35"/>
      <c r="P146" s="35"/>
      <c r="Q146" s="35"/>
    </row>
    <row r="147" spans="1:17" s="54" customFormat="1" ht="12.75" customHeight="1">
      <c r="A147" s="35"/>
      <c r="B147" s="2047" t="s">
        <v>109</v>
      </c>
      <c r="C147" s="2048"/>
      <c r="D147" s="2048"/>
      <c r="E147" s="2049"/>
      <c r="F147" s="55">
        <v>8048.98</v>
      </c>
      <c r="G147" s="56">
        <v>3468.2640000000001</v>
      </c>
      <c r="H147" s="57">
        <v>362.71699999999998</v>
      </c>
      <c r="I147" s="22">
        <v>11879.960999999999</v>
      </c>
      <c r="J147" s="55">
        <v>8036.0050000000001</v>
      </c>
      <c r="K147" s="56">
        <v>3399.75</v>
      </c>
      <c r="L147" s="57">
        <v>363.02600000000001</v>
      </c>
      <c r="M147" s="22">
        <v>11798.781000000001</v>
      </c>
      <c r="N147" s="35"/>
      <c r="O147" s="35"/>
      <c r="P147" s="35"/>
      <c r="Q147" s="35"/>
    </row>
    <row r="148" spans="1:17" s="54" customFormat="1" ht="12.75" customHeight="1">
      <c r="A148" s="35"/>
      <c r="B148" s="2047" t="s">
        <v>110</v>
      </c>
      <c r="C148" s="2048"/>
      <c r="D148" s="2048"/>
      <c r="E148" s="2049"/>
      <c r="F148" s="55">
        <v>4584.4260000000004</v>
      </c>
      <c r="G148" s="56">
        <v>1627.4269999999999</v>
      </c>
      <c r="H148" s="57">
        <v>432.97800000000001</v>
      </c>
      <c r="I148" s="22">
        <v>6644.8310000000001</v>
      </c>
      <c r="J148" s="55">
        <v>4666.4669999999996</v>
      </c>
      <c r="K148" s="56">
        <v>1649.184</v>
      </c>
      <c r="L148" s="57">
        <v>435.47899999999998</v>
      </c>
      <c r="M148" s="22">
        <v>6751.13</v>
      </c>
      <c r="N148" s="35"/>
      <c r="O148" s="35"/>
      <c r="P148" s="35"/>
      <c r="Q148" s="35"/>
    </row>
    <row r="149" spans="1:17" s="54" customFormat="1" ht="12.75" customHeight="1">
      <c r="A149" s="35"/>
      <c r="B149" s="2047" t="s">
        <v>111</v>
      </c>
      <c r="C149" s="2048"/>
      <c r="D149" s="2048"/>
      <c r="E149" s="2049"/>
      <c r="F149" s="55">
        <v>633.59500000000003</v>
      </c>
      <c r="G149" s="56">
        <v>135.40100000000001</v>
      </c>
      <c r="H149" s="57">
        <v>39.655000000000001</v>
      </c>
      <c r="I149" s="22">
        <v>808.65099999999995</v>
      </c>
      <c r="J149" s="55">
        <v>646.07500000000005</v>
      </c>
      <c r="K149" s="56">
        <v>140.07400000000001</v>
      </c>
      <c r="L149" s="57">
        <v>40.064999999999998</v>
      </c>
      <c r="M149" s="22">
        <v>826.21400000000006</v>
      </c>
      <c r="N149" s="35"/>
      <c r="O149" s="35"/>
      <c r="P149" s="35"/>
      <c r="Q149" s="35"/>
    </row>
    <row r="150" spans="1:17" s="54" customFormat="1" ht="12.75" customHeight="1">
      <c r="A150" s="35"/>
      <c r="B150" s="2047" t="s">
        <v>112</v>
      </c>
      <c r="C150" s="2048"/>
      <c r="D150" s="2048"/>
      <c r="E150" s="2049"/>
      <c r="F150" s="55">
        <v>141.61799999999999</v>
      </c>
      <c r="G150" s="56">
        <v>34.613</v>
      </c>
      <c r="H150" s="57">
        <v>2.7749999999999999</v>
      </c>
      <c r="I150" s="22">
        <v>179.006</v>
      </c>
      <c r="J150" s="55">
        <v>138.97</v>
      </c>
      <c r="K150" s="56">
        <v>32.485999999999997</v>
      </c>
      <c r="L150" s="57">
        <v>2.1720000000000002</v>
      </c>
      <c r="M150" s="22">
        <v>173.62799999999999</v>
      </c>
      <c r="N150" s="35"/>
      <c r="O150" s="35"/>
      <c r="P150" s="35"/>
      <c r="Q150" s="35"/>
    </row>
    <row r="151" spans="1:17" s="54" customFormat="1" ht="12.75" customHeight="1">
      <c r="A151" s="35"/>
      <c r="B151" s="1960" t="s">
        <v>113</v>
      </c>
      <c r="C151" s="1961"/>
      <c r="D151" s="1961"/>
      <c r="E151" s="1974"/>
      <c r="F151" s="55">
        <v>-6278.7629999999999</v>
      </c>
      <c r="G151" s="56">
        <v>-1919.067</v>
      </c>
      <c r="H151" s="57">
        <v>-533.98299999999995</v>
      </c>
      <c r="I151" s="22">
        <v>-8731.8130000000001</v>
      </c>
      <c r="J151" s="55">
        <v>-6393.6949999999997</v>
      </c>
      <c r="K151" s="56">
        <v>-1949.874</v>
      </c>
      <c r="L151" s="57">
        <v>-540.75400000000002</v>
      </c>
      <c r="M151" s="22">
        <v>-8884.3230000000003</v>
      </c>
      <c r="N151" s="35"/>
      <c r="O151" s="35"/>
      <c r="P151" s="35"/>
      <c r="Q151" s="35"/>
    </row>
    <row r="152" spans="1:17" s="54" customFormat="1" ht="12.75" customHeight="1" thickBot="1">
      <c r="A152" s="35"/>
      <c r="B152" s="2053" t="s">
        <v>114</v>
      </c>
      <c r="C152" s="2054"/>
      <c r="D152" s="2054"/>
      <c r="E152" s="2055"/>
      <c r="F152" s="58">
        <v>-7.4020000000000001</v>
      </c>
      <c r="G152" s="59">
        <v>-23.812999999999999</v>
      </c>
      <c r="H152" s="60">
        <v>0</v>
      </c>
      <c r="I152" s="26">
        <v>-31.215</v>
      </c>
      <c r="J152" s="58">
        <v>0</v>
      </c>
      <c r="K152" s="59">
        <v>-23.812999999999999</v>
      </c>
      <c r="L152" s="60">
        <v>0</v>
      </c>
      <c r="M152" s="26">
        <v>-23.812999999999999</v>
      </c>
      <c r="N152" s="35"/>
      <c r="O152" s="35"/>
      <c r="P152" s="35"/>
      <c r="Q152" s="35"/>
    </row>
    <row r="153" spans="1:17" s="50" customFormat="1" ht="12.75" customHeight="1" thickBot="1">
      <c r="A153" s="31"/>
      <c r="B153" s="2056" t="s">
        <v>115</v>
      </c>
      <c r="C153" s="2057"/>
      <c r="D153" s="2057"/>
      <c r="E153" s="2058"/>
      <c r="F153" s="10">
        <v>0</v>
      </c>
      <c r="G153" s="11">
        <v>0</v>
      </c>
      <c r="H153" s="12">
        <v>3.746</v>
      </c>
      <c r="I153" s="13">
        <v>3.746</v>
      </c>
      <c r="J153" s="10">
        <v>0</v>
      </c>
      <c r="K153" s="11">
        <v>0</v>
      </c>
      <c r="L153" s="12">
        <v>3.746</v>
      </c>
      <c r="M153" s="13">
        <v>3.746</v>
      </c>
      <c r="N153" s="31"/>
      <c r="O153" s="31"/>
      <c r="P153" s="31"/>
      <c r="Q153" s="31"/>
    </row>
    <row r="154" spans="1:17" s="54" customFormat="1" ht="27" customHeight="1">
      <c r="A154" s="35"/>
      <c r="B154" s="2059" t="s">
        <v>116</v>
      </c>
      <c r="C154" s="2060"/>
      <c r="D154" s="2060"/>
      <c r="E154" s="2061"/>
      <c r="F154" s="51">
        <v>0</v>
      </c>
      <c r="G154" s="52">
        <v>1.7010000000000001</v>
      </c>
      <c r="H154" s="53">
        <v>3.746</v>
      </c>
      <c r="I154" s="18">
        <v>5.4470000000000001</v>
      </c>
      <c r="J154" s="51">
        <v>0</v>
      </c>
      <c r="K154" s="52">
        <v>1.7010000000000001</v>
      </c>
      <c r="L154" s="53">
        <v>3.746</v>
      </c>
      <c r="M154" s="18">
        <v>5.4470000000000001</v>
      </c>
      <c r="N154" s="35"/>
      <c r="O154" s="35"/>
      <c r="P154" s="35"/>
      <c r="Q154" s="35"/>
    </row>
    <row r="155" spans="1:17" s="54" customFormat="1" ht="16.899999999999999" customHeight="1" thickBot="1">
      <c r="A155" s="35"/>
      <c r="B155" s="2062" t="s">
        <v>343</v>
      </c>
      <c r="C155" s="2063"/>
      <c r="D155" s="2063"/>
      <c r="E155" s="2064"/>
      <c r="F155" s="914">
        <v>0</v>
      </c>
      <c r="G155" s="811">
        <v>-1.7010000000000001</v>
      </c>
      <c r="H155" s="812">
        <v>0</v>
      </c>
      <c r="I155" s="27">
        <v>-1.7010000000000001</v>
      </c>
      <c r="J155" s="914">
        <v>0</v>
      </c>
      <c r="K155" s="811">
        <v>-1.7010000000000001</v>
      </c>
      <c r="L155" s="812">
        <v>0</v>
      </c>
      <c r="M155" s="27">
        <v>-1.7010000000000001</v>
      </c>
    </row>
    <row r="156" spans="1:17" s="50" customFormat="1" ht="16.149999999999999" customHeight="1" thickBot="1">
      <c r="A156" s="31"/>
      <c r="B156" s="2003" t="s">
        <v>344</v>
      </c>
      <c r="C156" s="2004"/>
      <c r="D156" s="2004"/>
      <c r="E156" s="2005"/>
      <c r="F156" s="10">
        <v>-12.669</v>
      </c>
      <c r="G156" s="11">
        <v>-8.2210000000000001</v>
      </c>
      <c r="H156" s="12">
        <v>0</v>
      </c>
      <c r="I156" s="13">
        <v>-20.89</v>
      </c>
      <c r="J156" s="10">
        <v>-18.832000000000001</v>
      </c>
      <c r="K156" s="11">
        <v>2.4550000000000001</v>
      </c>
      <c r="L156" s="12">
        <v>0</v>
      </c>
      <c r="M156" s="13">
        <v>-16.376999999999999</v>
      </c>
      <c r="N156" s="31"/>
      <c r="O156" s="31"/>
      <c r="P156" s="31"/>
      <c r="Q156" s="31"/>
    </row>
    <row r="157" spans="1:17" s="54" customFormat="1" ht="29.45" customHeight="1">
      <c r="A157" s="35"/>
      <c r="B157" s="2065" t="s">
        <v>117</v>
      </c>
      <c r="C157" s="2066"/>
      <c r="D157" s="2066"/>
      <c r="E157" s="2067"/>
      <c r="F157" s="51">
        <v>43343.273999999998</v>
      </c>
      <c r="G157" s="52">
        <v>3449.2849999999999</v>
      </c>
      <c r="H157" s="53">
        <v>62.335000000000001</v>
      </c>
      <c r="I157" s="18">
        <v>46854.894</v>
      </c>
      <c r="J157" s="51">
        <v>44313.688999999998</v>
      </c>
      <c r="K157" s="52">
        <v>3637.431</v>
      </c>
      <c r="L157" s="53">
        <v>62.539000000000001</v>
      </c>
      <c r="M157" s="18">
        <v>48013.659</v>
      </c>
      <c r="N157" s="35"/>
      <c r="O157" s="35"/>
      <c r="P157" s="35"/>
      <c r="Q157" s="35"/>
    </row>
    <row r="158" spans="1:17" s="54" customFormat="1" ht="26.25" customHeight="1">
      <c r="A158" s="35"/>
      <c r="B158" s="2047" t="s">
        <v>118</v>
      </c>
      <c r="C158" s="2048"/>
      <c r="D158" s="2048"/>
      <c r="E158" s="2049"/>
      <c r="F158" s="55">
        <v>846.46600000000001</v>
      </c>
      <c r="G158" s="56">
        <v>105.477</v>
      </c>
      <c r="H158" s="57">
        <v>0</v>
      </c>
      <c r="I158" s="22">
        <v>951.94299999999998</v>
      </c>
      <c r="J158" s="55">
        <v>864.41200000000003</v>
      </c>
      <c r="K158" s="56">
        <v>105.477</v>
      </c>
      <c r="L158" s="57">
        <v>0</v>
      </c>
      <c r="M158" s="22">
        <v>969.88900000000001</v>
      </c>
      <c r="N158" s="35"/>
      <c r="O158" s="35"/>
      <c r="P158" s="35"/>
      <c r="Q158" s="35"/>
    </row>
    <row r="159" spans="1:17" s="54" customFormat="1" ht="21.75" customHeight="1">
      <c r="A159" s="35"/>
      <c r="B159" s="2047" t="s">
        <v>119</v>
      </c>
      <c r="C159" s="2048"/>
      <c r="D159" s="2048"/>
      <c r="E159" s="2049"/>
      <c r="F159" s="55">
        <v>-43355.633999999998</v>
      </c>
      <c r="G159" s="56">
        <v>-3395.3139999999999</v>
      </c>
      <c r="H159" s="57">
        <v>-62.335000000000001</v>
      </c>
      <c r="I159" s="22">
        <v>-46813.283000000003</v>
      </c>
      <c r="J159" s="55">
        <v>-44272.031999999999</v>
      </c>
      <c r="K159" s="56">
        <v>-3572.7849999999999</v>
      </c>
      <c r="L159" s="57">
        <v>-62.539000000000001</v>
      </c>
      <c r="M159" s="22">
        <v>-47907.356</v>
      </c>
      <c r="N159" s="35"/>
      <c r="O159" s="35"/>
      <c r="P159" s="35"/>
      <c r="Q159" s="35"/>
    </row>
    <row r="160" spans="1:17" s="54" customFormat="1" ht="26.25" customHeight="1">
      <c r="A160" s="35"/>
      <c r="B160" s="2047" t="s">
        <v>120</v>
      </c>
      <c r="C160" s="2048"/>
      <c r="D160" s="2048"/>
      <c r="E160" s="2049"/>
      <c r="F160" s="55">
        <v>-846.61800000000005</v>
      </c>
      <c r="G160" s="56">
        <v>-167.66800000000001</v>
      </c>
      <c r="H160" s="57">
        <v>0</v>
      </c>
      <c r="I160" s="22">
        <v>-1014.2859999999999</v>
      </c>
      <c r="J160" s="55">
        <v>-864.56399999999996</v>
      </c>
      <c r="K160" s="56">
        <v>-167.667</v>
      </c>
      <c r="L160" s="57">
        <v>0</v>
      </c>
      <c r="M160" s="22">
        <v>-1032.231</v>
      </c>
      <c r="N160" s="35"/>
      <c r="O160" s="35"/>
      <c r="P160" s="35"/>
      <c r="Q160" s="35"/>
    </row>
    <row r="161" spans="1:56" s="54" customFormat="1" ht="28.15" customHeight="1">
      <c r="A161" s="35"/>
      <c r="B161" s="2050" t="s">
        <v>121</v>
      </c>
      <c r="C161" s="2051"/>
      <c r="D161" s="2051"/>
      <c r="E161" s="2052"/>
      <c r="F161" s="55">
        <v>63.749000000000002</v>
      </c>
      <c r="G161" s="56">
        <v>125.16500000000001</v>
      </c>
      <c r="H161" s="57">
        <v>0.41399999999999998</v>
      </c>
      <c r="I161" s="22">
        <v>189.328</v>
      </c>
      <c r="J161" s="55">
        <v>65.561000000000007</v>
      </c>
      <c r="K161" s="56">
        <v>124.798</v>
      </c>
      <c r="L161" s="57">
        <v>0.40400000000000003</v>
      </c>
      <c r="M161" s="22">
        <v>190.76300000000001</v>
      </c>
      <c r="N161" s="35"/>
      <c r="O161" s="35"/>
      <c r="P161" s="35"/>
      <c r="Q161" s="35"/>
    </row>
    <row r="162" spans="1:56" s="54" customFormat="1" ht="15" customHeight="1" thickBot="1">
      <c r="A162" s="35"/>
      <c r="B162" s="2050" t="s">
        <v>122</v>
      </c>
      <c r="C162" s="2051"/>
      <c r="D162" s="2051"/>
      <c r="E162" s="2052"/>
      <c r="F162" s="58">
        <v>-63.905999999999999</v>
      </c>
      <c r="G162" s="59">
        <v>-125.166</v>
      </c>
      <c r="H162" s="60">
        <v>-0.41399999999999998</v>
      </c>
      <c r="I162" s="26">
        <v>-189.48599999999999</v>
      </c>
      <c r="J162" s="58">
        <v>-125.898</v>
      </c>
      <c r="K162" s="59">
        <v>-124.79900000000001</v>
      </c>
      <c r="L162" s="60">
        <v>-0.40400000000000003</v>
      </c>
      <c r="M162" s="26">
        <v>-251.101</v>
      </c>
      <c r="N162" s="35"/>
      <c r="O162" s="35"/>
      <c r="P162" s="35"/>
      <c r="Q162" s="35"/>
    </row>
    <row r="163" spans="1:56" s="14" customFormat="1" ht="13.15" customHeight="1" thickBot="1">
      <c r="A163" s="31"/>
      <c r="B163" s="1945" t="s">
        <v>123</v>
      </c>
      <c r="C163" s="1946"/>
      <c r="D163" s="1946"/>
      <c r="E163" s="1947"/>
      <c r="F163" s="10">
        <v>351457.10200000001</v>
      </c>
      <c r="G163" s="11">
        <v>104412.67600000001</v>
      </c>
      <c r="H163" s="12">
        <v>16933.995999999999</v>
      </c>
      <c r="I163" s="13">
        <v>472803.77399999998</v>
      </c>
      <c r="J163" s="10">
        <v>360831.89600000001</v>
      </c>
      <c r="K163" s="11">
        <v>107909.898</v>
      </c>
      <c r="L163" s="12">
        <v>16543.432000000001</v>
      </c>
      <c r="M163" s="13">
        <v>485285.22600000002</v>
      </c>
      <c r="N163" s="31"/>
      <c r="O163" s="31"/>
      <c r="P163" s="31"/>
      <c r="Q163" s="31"/>
    </row>
    <row r="164" spans="1:56">
      <c r="J164" s="35"/>
    </row>
    <row r="165" spans="1:56">
      <c r="B165" s="2045" t="s">
        <v>124</v>
      </c>
      <c r="C165" s="2045"/>
      <c r="D165" s="2045"/>
      <c r="E165" s="2045"/>
      <c r="F165" s="61"/>
      <c r="G165" s="61"/>
      <c r="H165" s="61"/>
      <c r="I165" s="61"/>
      <c r="J165" s="35"/>
    </row>
    <row r="166" spans="1:56" s="35" customFormat="1">
      <c r="B166" s="1"/>
      <c r="C166" s="1"/>
      <c r="D166" s="1"/>
      <c r="E166" s="1"/>
      <c r="F166" s="915"/>
      <c r="G166" s="915"/>
      <c r="H166" s="915"/>
      <c r="I166" s="915"/>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s="35" customFormat="1">
      <c r="B167" s="1"/>
      <c r="C167" s="1"/>
      <c r="D167" s="1"/>
      <c r="E167" s="1"/>
      <c r="F167" s="63"/>
      <c r="G167" s="63"/>
      <c r="H167" s="63"/>
      <c r="I167" s="63"/>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s="2" customFormat="1">
      <c r="B168" s="1"/>
      <c r="C168" s="1"/>
      <c r="D168" s="1"/>
      <c r="E168" s="1"/>
      <c r="F168" s="916"/>
      <c r="G168" s="916"/>
      <c r="H168" s="916"/>
      <c r="I168" s="916"/>
    </row>
    <row r="169" spans="1:56" s="2" customFormat="1">
      <c r="B169" s="1"/>
      <c r="C169" s="1"/>
      <c r="D169" s="1"/>
      <c r="E169" s="1"/>
    </row>
    <row r="170" spans="1:56" s="35" customFormat="1">
      <c r="B170" s="1"/>
      <c r="C170" s="1"/>
      <c r="D170" s="1"/>
      <c r="E170" s="1"/>
      <c r="F170" s="916"/>
      <c r="G170" s="916"/>
      <c r="H170" s="916"/>
      <c r="I170" s="916"/>
      <c r="J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s="2" customFormat="1">
      <c r="B171" s="1"/>
      <c r="C171" s="1"/>
      <c r="D171" s="1"/>
      <c r="E171" s="1"/>
      <c r="F171" s="63"/>
      <c r="G171" s="63"/>
      <c r="H171" s="63"/>
      <c r="I171" s="63"/>
    </row>
    <row r="172" spans="1:56" s="2" customFormat="1">
      <c r="B172" s="1"/>
      <c r="C172" s="1"/>
      <c r="D172" s="1"/>
      <c r="E172" s="1"/>
      <c r="F172" s="63"/>
      <c r="G172" s="63"/>
      <c r="H172" s="63"/>
      <c r="I172" s="63"/>
    </row>
    <row r="174" spans="1:56" s="2" customFormat="1">
      <c r="B174" s="1"/>
      <c r="C174" s="1"/>
      <c r="D174" s="1"/>
      <c r="E174" s="1"/>
      <c r="F174" s="63"/>
      <c r="G174" s="63"/>
      <c r="H174" s="63"/>
      <c r="I174" s="63"/>
    </row>
  </sheetData>
  <mergeCells count="163">
    <mergeCell ref="B165:E165"/>
    <mergeCell ref="J5:M5"/>
    <mergeCell ref="C2:M2"/>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3:E123"/>
    <mergeCell ref="B124:E124"/>
    <mergeCell ref="B125:E125"/>
    <mergeCell ref="B126:E126"/>
    <mergeCell ref="B127:E127"/>
    <mergeCell ref="B117:E117"/>
    <mergeCell ref="B118:E118"/>
    <mergeCell ref="B119:E119"/>
    <mergeCell ref="B120:E120"/>
    <mergeCell ref="B121:E121"/>
    <mergeCell ref="B122:E122"/>
    <mergeCell ref="B111:E111"/>
    <mergeCell ref="C112:E112"/>
    <mergeCell ref="C113:E113"/>
    <mergeCell ref="B114:E114"/>
    <mergeCell ref="B115:E115"/>
    <mergeCell ref="B116:E116"/>
    <mergeCell ref="C108:E108"/>
    <mergeCell ref="B109:E109"/>
    <mergeCell ref="C110:E110"/>
    <mergeCell ref="C102:E102"/>
    <mergeCell ref="B103:E103"/>
    <mergeCell ref="C104:E104"/>
    <mergeCell ref="C105:E105"/>
    <mergeCell ref="C106:E106"/>
    <mergeCell ref="B107:E107"/>
    <mergeCell ref="C97:E97"/>
    <mergeCell ref="B98:E98"/>
    <mergeCell ref="C99:E99"/>
    <mergeCell ref="B100:E100"/>
    <mergeCell ref="C101:E101"/>
    <mergeCell ref="C91:E91"/>
    <mergeCell ref="C92:E92"/>
    <mergeCell ref="C93:E93"/>
    <mergeCell ref="B94:E94"/>
    <mergeCell ref="C95:E95"/>
    <mergeCell ref="C96:E96"/>
    <mergeCell ref="C85:E85"/>
    <mergeCell ref="C86:E86"/>
    <mergeCell ref="B87:E87"/>
    <mergeCell ref="C88:E88"/>
    <mergeCell ref="C89:E89"/>
    <mergeCell ref="B90:E90"/>
    <mergeCell ref="B79:E79"/>
    <mergeCell ref="C80:E80"/>
    <mergeCell ref="C81:E81"/>
    <mergeCell ref="C82:E82"/>
    <mergeCell ref="B83:E83"/>
    <mergeCell ref="C84:E84"/>
    <mergeCell ref="C73:E73"/>
    <mergeCell ref="C74:E74"/>
    <mergeCell ref="B75:E75"/>
    <mergeCell ref="C76:E76"/>
    <mergeCell ref="C77:E77"/>
    <mergeCell ref="C78:E78"/>
    <mergeCell ref="B67:E67"/>
    <mergeCell ref="C68:E68"/>
    <mergeCell ref="C69:E69"/>
    <mergeCell ref="B70:E70"/>
    <mergeCell ref="B71:E71"/>
    <mergeCell ref="C72:E72"/>
    <mergeCell ref="C63:E63"/>
    <mergeCell ref="C64:E64"/>
    <mergeCell ref="B65:E65"/>
    <mergeCell ref="C66:E66"/>
    <mergeCell ref="C57:E57"/>
    <mergeCell ref="B58:E58"/>
    <mergeCell ref="C59:E59"/>
    <mergeCell ref="C60:E60"/>
    <mergeCell ref="C61:E61"/>
    <mergeCell ref="B62:E62"/>
    <mergeCell ref="C51:E51"/>
    <mergeCell ref="C52:E52"/>
    <mergeCell ref="C53:E53"/>
    <mergeCell ref="B54:E54"/>
    <mergeCell ref="C55:E55"/>
    <mergeCell ref="C56:E56"/>
    <mergeCell ref="C45:E45"/>
    <mergeCell ref="C46:E46"/>
    <mergeCell ref="B47:E47"/>
    <mergeCell ref="C48:E48"/>
    <mergeCell ref="C49:E49"/>
    <mergeCell ref="B50:E50"/>
    <mergeCell ref="C39:E39"/>
    <mergeCell ref="C40:E40"/>
    <mergeCell ref="B41:E41"/>
    <mergeCell ref="C42:E42"/>
    <mergeCell ref="C43:E43"/>
    <mergeCell ref="B44:E44"/>
    <mergeCell ref="B33:E33"/>
    <mergeCell ref="B34:E34"/>
    <mergeCell ref="B35:E35"/>
    <mergeCell ref="B36:E36"/>
    <mergeCell ref="B37:E37"/>
    <mergeCell ref="B38:E38"/>
    <mergeCell ref="B28:E28"/>
    <mergeCell ref="B29:E29"/>
    <mergeCell ref="B30:E30"/>
    <mergeCell ref="B31:E31"/>
    <mergeCell ref="B32:E32"/>
    <mergeCell ref="C21:E21"/>
    <mergeCell ref="B22:E22"/>
    <mergeCell ref="B23:E23"/>
    <mergeCell ref="B24:E24"/>
    <mergeCell ref="B25:E25"/>
    <mergeCell ref="B26:E26"/>
    <mergeCell ref="B19:E19"/>
    <mergeCell ref="B20:E20"/>
    <mergeCell ref="B9:E9"/>
    <mergeCell ref="B10:E10"/>
    <mergeCell ref="B11:E11"/>
    <mergeCell ref="B12:E12"/>
    <mergeCell ref="B13:E13"/>
    <mergeCell ref="B14:E14"/>
    <mergeCell ref="B27:E27"/>
    <mergeCell ref="L3:M3"/>
    <mergeCell ref="B5:E6"/>
    <mergeCell ref="F5:I5"/>
    <mergeCell ref="B7:E7"/>
    <mergeCell ref="B8:E8"/>
    <mergeCell ref="B15:E15"/>
    <mergeCell ref="B16:E16"/>
    <mergeCell ref="B17:E17"/>
    <mergeCell ref="B18:E18"/>
  </mergeCells>
  <printOptions horizontalCentered="1"/>
  <pageMargins left="0.7" right="0.7" top="0.75" bottom="0.75" header="0.3" footer="0.3"/>
  <pageSetup paperSize="9" scale="55"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5"/>
  <sheetViews>
    <sheetView zoomScaleNormal="100" workbookViewId="0"/>
  </sheetViews>
  <sheetFormatPr defaultColWidth="9.140625" defaultRowHeight="12.75"/>
  <cols>
    <col min="1" max="1" width="4.42578125" style="548" customWidth="1"/>
    <col min="2" max="2" width="9.28515625" style="548" customWidth="1"/>
    <col min="3" max="3" width="17" style="549" customWidth="1"/>
    <col min="4" max="9" width="9.7109375" style="548" customWidth="1"/>
    <col min="10" max="13" width="8.7109375" style="548" customWidth="1"/>
    <col min="14" max="15" width="10" style="548" customWidth="1"/>
    <col min="16" max="16" width="9.42578125" style="548" customWidth="1"/>
    <col min="17" max="16384" width="9.140625" style="548"/>
  </cols>
  <sheetData>
    <row r="2" spans="1:21" ht="15" customHeight="1">
      <c r="P2" s="926"/>
      <c r="Q2" s="2302"/>
      <c r="R2" s="2302"/>
      <c r="S2" s="2302" t="s">
        <v>259</v>
      </c>
      <c r="T2" s="2302"/>
    </row>
    <row r="3" spans="1:21" ht="15" customHeight="1">
      <c r="B3" s="2307" t="s">
        <v>299</v>
      </c>
      <c r="C3" s="2307"/>
      <c r="D3" s="2307"/>
      <c r="E3" s="2307"/>
      <c r="F3" s="2307"/>
      <c r="G3" s="2307"/>
      <c r="H3" s="2307"/>
      <c r="I3" s="2307"/>
      <c r="J3" s="2307"/>
      <c r="K3" s="2307"/>
      <c r="L3" s="2307"/>
      <c r="M3" s="2307"/>
      <c r="N3" s="2307"/>
      <c r="O3" s="2307"/>
      <c r="P3" s="2307"/>
      <c r="Q3" s="2307"/>
      <c r="R3" s="2307"/>
      <c r="S3" s="2307"/>
      <c r="T3" s="2307"/>
      <c r="U3" s="2307"/>
    </row>
    <row r="4" spans="1:21" ht="15" customHeight="1" thickBot="1">
      <c r="B4" s="550"/>
      <c r="C4" s="550"/>
      <c r="D4" s="550"/>
      <c r="E4" s="550"/>
      <c r="F4" s="550"/>
      <c r="G4" s="550"/>
      <c r="H4" s="550"/>
      <c r="I4" s="550"/>
      <c r="J4" s="717"/>
      <c r="K4" s="552"/>
      <c r="L4" s="552"/>
      <c r="M4" s="552"/>
      <c r="N4" s="552"/>
      <c r="O4" s="552"/>
    </row>
    <row r="5" spans="1:21" ht="18.75" customHeight="1" thickBot="1">
      <c r="A5" s="553"/>
      <c r="B5" s="2303" t="s">
        <v>216</v>
      </c>
      <c r="C5" s="2304"/>
      <c r="D5" s="2299" t="s">
        <v>300</v>
      </c>
      <c r="E5" s="2300"/>
      <c r="F5" s="2300"/>
      <c r="G5" s="2300"/>
      <c r="H5" s="2300"/>
      <c r="I5" s="2300"/>
      <c r="J5" s="2299" t="s">
        <v>301</v>
      </c>
      <c r="K5" s="2300"/>
      <c r="L5" s="2300"/>
      <c r="M5" s="2300"/>
      <c r="N5" s="2300"/>
      <c r="O5" s="2301"/>
      <c r="P5" s="2300" t="s">
        <v>297</v>
      </c>
      <c r="Q5" s="2300"/>
      <c r="R5" s="2300"/>
      <c r="S5" s="2300"/>
      <c r="T5" s="2300"/>
      <c r="U5" s="2301"/>
    </row>
    <row r="6" spans="1:21" ht="17.25" customHeight="1" thickBot="1">
      <c r="A6" s="553"/>
      <c r="B6" s="2305"/>
      <c r="C6" s="2306"/>
      <c r="D6" s="554" t="s">
        <v>302</v>
      </c>
      <c r="E6" s="823" t="s">
        <v>303</v>
      </c>
      <c r="F6" s="554" t="s">
        <v>295</v>
      </c>
      <c r="G6" s="554" t="s">
        <v>296</v>
      </c>
      <c r="H6" s="554" t="s">
        <v>307</v>
      </c>
      <c r="I6" s="557" t="s">
        <v>355</v>
      </c>
      <c r="J6" s="554" t="s">
        <v>302</v>
      </c>
      <c r="K6" s="823" t="s">
        <v>303</v>
      </c>
      <c r="L6" s="554" t="s">
        <v>295</v>
      </c>
      <c r="M6" s="554" t="s">
        <v>296</v>
      </c>
      <c r="N6" s="554" t="s">
        <v>307</v>
      </c>
      <c r="O6" s="556" t="s">
        <v>355</v>
      </c>
      <c r="P6" s="555" t="s">
        <v>302</v>
      </c>
      <c r="Q6" s="554" t="s">
        <v>303</v>
      </c>
      <c r="R6" s="554" t="s">
        <v>295</v>
      </c>
      <c r="S6" s="554" t="s">
        <v>296</v>
      </c>
      <c r="T6" s="554" t="s">
        <v>307</v>
      </c>
      <c r="U6" s="557" t="s">
        <v>355</v>
      </c>
    </row>
    <row r="7" spans="1:21" ht="28.5" customHeight="1">
      <c r="A7" s="553"/>
      <c r="B7" s="2292" t="s">
        <v>275</v>
      </c>
      <c r="C7" s="824" t="s">
        <v>17</v>
      </c>
      <c r="D7" s="565">
        <v>148497.655</v>
      </c>
      <c r="E7" s="560">
        <v>146104.92800000001</v>
      </c>
      <c r="F7" s="559">
        <v>155535.891</v>
      </c>
      <c r="G7" s="559">
        <v>142029.20000000001</v>
      </c>
      <c r="H7" s="559">
        <v>153201.11199999999</v>
      </c>
      <c r="I7" s="561">
        <v>154927.50099999999</v>
      </c>
      <c r="J7" s="559">
        <v>2356.5849999999919</v>
      </c>
      <c r="K7" s="559">
        <v>-2392.7269999999844</v>
      </c>
      <c r="L7" s="559">
        <v>9430.9629999999888</v>
      </c>
      <c r="M7" s="559">
        <v>-13506.690999999992</v>
      </c>
      <c r="N7" s="950">
        <v>11171.911999999982</v>
      </c>
      <c r="O7" s="963">
        <v>1726.3889999999956</v>
      </c>
      <c r="P7" s="956">
        <v>1.6125412247221069E-2</v>
      </c>
      <c r="Q7" s="563">
        <v>-1.6112894173311926E-2</v>
      </c>
      <c r="R7" s="567">
        <v>6.4549246415562297E-2</v>
      </c>
      <c r="S7" s="567">
        <v>-8.6839705698538688E-2</v>
      </c>
      <c r="T7" s="563">
        <v>7.8659261616625176E-2</v>
      </c>
      <c r="U7" s="968">
        <v>1.1268775908101734E-2</v>
      </c>
    </row>
    <row r="8" spans="1:21" ht="14.25" customHeight="1">
      <c r="A8" s="553"/>
      <c r="B8" s="2293"/>
      <c r="C8" s="825" t="s">
        <v>6</v>
      </c>
      <c r="D8" s="826">
        <v>133256.80799999999</v>
      </c>
      <c r="E8" s="559">
        <v>136161.81700000001</v>
      </c>
      <c r="F8" s="559">
        <v>138829.81400000001</v>
      </c>
      <c r="G8" s="559">
        <v>149960.82500000001</v>
      </c>
      <c r="H8" s="559">
        <v>146771.08199999999</v>
      </c>
      <c r="I8" s="561">
        <v>150486.399</v>
      </c>
      <c r="J8" s="559">
        <v>3941.278999999995</v>
      </c>
      <c r="K8" s="559">
        <v>2905.00900000002</v>
      </c>
      <c r="L8" s="559">
        <v>2667.997000000003</v>
      </c>
      <c r="M8" s="559">
        <v>11131.010999999999</v>
      </c>
      <c r="N8" s="951">
        <v>-3189.7430000000168</v>
      </c>
      <c r="O8" s="891">
        <v>3715.31700000001</v>
      </c>
      <c r="P8" s="957">
        <v>3.0478002375105277E-2</v>
      </c>
      <c r="Q8" s="570">
        <v>2.1800079437592563E-2</v>
      </c>
      <c r="R8" s="562">
        <v>1.9594311083554378E-2</v>
      </c>
      <c r="S8" s="562">
        <v>8.0177381783425844E-2</v>
      </c>
      <c r="T8" s="570">
        <v>-2.1270508481131767E-2</v>
      </c>
      <c r="U8" s="967">
        <v>2.5313685430213086E-2</v>
      </c>
    </row>
    <row r="9" spans="1:21" ht="16.5" customHeight="1" thickBot="1">
      <c r="A9" s="553"/>
      <c r="B9" s="2294"/>
      <c r="C9" s="827" t="s">
        <v>221</v>
      </c>
      <c r="D9" s="564">
        <v>2811.0279999999998</v>
      </c>
      <c r="E9" s="564">
        <v>3191.616</v>
      </c>
      <c r="F9" s="564">
        <v>3210.0059999999999</v>
      </c>
      <c r="G9" s="564">
        <v>3063.4560000000001</v>
      </c>
      <c r="H9" s="564">
        <v>2992.9369999999999</v>
      </c>
      <c r="I9" s="803">
        <v>3699.2060000000001</v>
      </c>
      <c r="J9" s="565">
        <v>-237.72200000000021</v>
      </c>
      <c r="K9" s="565">
        <v>380.58800000000019</v>
      </c>
      <c r="L9" s="564">
        <v>18.389999999999873</v>
      </c>
      <c r="M9" s="564">
        <v>-146.54999999999973</v>
      </c>
      <c r="N9" s="952">
        <v>-70.519000000000233</v>
      </c>
      <c r="O9" s="964">
        <v>706.26900000000023</v>
      </c>
      <c r="P9" s="958">
        <v>-7.7973595735957427E-2</v>
      </c>
      <c r="Q9" s="839">
        <v>0.13539103843860689</v>
      </c>
      <c r="R9" s="571">
        <v>5.761971364976198E-3</v>
      </c>
      <c r="S9" s="571">
        <v>-4.5654120272672308E-2</v>
      </c>
      <c r="T9" s="566">
        <v>-2.301942642557955E-2</v>
      </c>
      <c r="U9" s="893">
        <v>0.23597857221852658</v>
      </c>
    </row>
    <row r="10" spans="1:21" ht="14.25" customHeight="1">
      <c r="A10" s="553"/>
      <c r="B10" s="2295" t="s">
        <v>276</v>
      </c>
      <c r="C10" s="828" t="s">
        <v>252</v>
      </c>
      <c r="D10" s="559">
        <v>2519.6170000000002</v>
      </c>
      <c r="E10" s="559">
        <v>3530.027</v>
      </c>
      <c r="F10" s="559">
        <v>2042.9649999999999</v>
      </c>
      <c r="G10" s="559">
        <v>2411.1959999999999</v>
      </c>
      <c r="H10" s="559">
        <v>2637.4209999999998</v>
      </c>
      <c r="I10" s="561">
        <v>2412.6</v>
      </c>
      <c r="J10" s="560">
        <v>-933.13499999999976</v>
      </c>
      <c r="K10" s="560">
        <v>1010.4099999999999</v>
      </c>
      <c r="L10" s="559">
        <v>-1487.0620000000001</v>
      </c>
      <c r="M10" s="559">
        <v>368.23099999999999</v>
      </c>
      <c r="N10" s="953">
        <v>226.22499999999991</v>
      </c>
      <c r="O10" s="965">
        <v>-224.82099999999991</v>
      </c>
      <c r="P10" s="956">
        <v>-0.2702583330630175</v>
      </c>
      <c r="Q10" s="567">
        <v>0.40101729747021064</v>
      </c>
      <c r="R10" s="567">
        <v>-0.42126080055478332</v>
      </c>
      <c r="S10" s="567">
        <v>0.18024342071450075</v>
      </c>
      <c r="T10" s="563">
        <v>9.3822733614355669E-2</v>
      </c>
      <c r="U10" s="892">
        <v>-8.524274281580374E-2</v>
      </c>
    </row>
    <row r="11" spans="1:21" ht="15.75" customHeight="1">
      <c r="A11" s="553"/>
      <c r="B11" s="2296"/>
      <c r="C11" s="829" t="s">
        <v>250</v>
      </c>
      <c r="D11" s="569">
        <v>51258.548999999999</v>
      </c>
      <c r="E11" s="569">
        <v>48565.485999999997</v>
      </c>
      <c r="F11" s="569">
        <v>56056.334000000003</v>
      </c>
      <c r="G11" s="569">
        <v>53009.375999999997</v>
      </c>
      <c r="H11" s="569">
        <v>54457.62</v>
      </c>
      <c r="I11" s="575">
        <v>54855.703000000001</v>
      </c>
      <c r="J11" s="559">
        <v>2388.6370000000024</v>
      </c>
      <c r="K11" s="559">
        <v>-2693.0630000000019</v>
      </c>
      <c r="L11" s="559">
        <v>7490.8480000000054</v>
      </c>
      <c r="M11" s="559">
        <v>-3046.958000000006</v>
      </c>
      <c r="N11" s="954">
        <v>1448.2440000000061</v>
      </c>
      <c r="O11" s="891">
        <v>398.08299999999872</v>
      </c>
      <c r="P11" s="959">
        <v>4.8877456542176762E-2</v>
      </c>
      <c r="Q11" s="562">
        <v>-5.2538806746168371E-2</v>
      </c>
      <c r="R11" s="562">
        <v>0.15424221225748685</v>
      </c>
      <c r="S11" s="562">
        <v>-5.4355284810455241E-2</v>
      </c>
      <c r="T11" s="570">
        <v>2.7320525334989913E-2</v>
      </c>
      <c r="U11" s="969">
        <v>7.309959561214734E-3</v>
      </c>
    </row>
    <row r="12" spans="1:21" ht="16.149999999999999" customHeight="1">
      <c r="A12" s="553"/>
      <c r="B12" s="2296"/>
      <c r="C12" s="829" t="s">
        <v>251</v>
      </c>
      <c r="D12" s="559">
        <v>211570.489</v>
      </c>
      <c r="E12" s="559">
        <v>214526.255</v>
      </c>
      <c r="F12" s="559">
        <v>220598.18700000001</v>
      </c>
      <c r="G12" s="559">
        <v>224474.64300000001</v>
      </c>
      <c r="H12" s="559">
        <v>230393.462</v>
      </c>
      <c r="I12" s="561">
        <v>236290.611</v>
      </c>
      <c r="J12" s="559">
        <v>3163.573000000004</v>
      </c>
      <c r="K12" s="559">
        <v>2955.7660000000033</v>
      </c>
      <c r="L12" s="559">
        <v>6071.9320000000007</v>
      </c>
      <c r="M12" s="559">
        <v>3876.4560000000056</v>
      </c>
      <c r="N12" s="951">
        <v>5918.8189999999886</v>
      </c>
      <c r="O12" s="890">
        <v>5897.1490000000049</v>
      </c>
      <c r="P12" s="959">
        <v>1.5179788947119221E-2</v>
      </c>
      <c r="Q12" s="571">
        <v>1.3970596816080542E-2</v>
      </c>
      <c r="R12" s="562">
        <v>2.8303910866294666E-2</v>
      </c>
      <c r="S12" s="562">
        <v>1.7572474428359675E-2</v>
      </c>
      <c r="T12" s="570">
        <v>2.6367428057341817E-2</v>
      </c>
      <c r="U12" s="969">
        <v>2.5595991087629062E-2</v>
      </c>
    </row>
    <row r="13" spans="1:21" ht="21" customHeight="1" thickBot="1">
      <c r="A13" s="553"/>
      <c r="B13" s="2297"/>
      <c r="C13" s="830" t="s">
        <v>253</v>
      </c>
      <c r="D13" s="572">
        <v>19216.835999999999</v>
      </c>
      <c r="E13" s="572">
        <v>18836.593000000001</v>
      </c>
      <c r="F13" s="572">
        <v>18878.224999999999</v>
      </c>
      <c r="G13" s="572">
        <v>15158.266</v>
      </c>
      <c r="H13" s="572">
        <v>15476.628000000001</v>
      </c>
      <c r="I13" s="831">
        <v>15554.191999999999</v>
      </c>
      <c r="J13" s="565">
        <v>1441.0669999999991</v>
      </c>
      <c r="K13" s="565">
        <v>-380.24299999999857</v>
      </c>
      <c r="L13" s="564">
        <v>41.631999999997788</v>
      </c>
      <c r="M13" s="564">
        <v>-3719.9589999999989</v>
      </c>
      <c r="N13" s="953">
        <v>318.36200000000099</v>
      </c>
      <c r="O13" s="965">
        <v>77.563999999998487</v>
      </c>
      <c r="P13" s="960">
        <v>8.1069179060551416E-2</v>
      </c>
      <c r="Q13" s="566">
        <v>-1.9786972215405211E-2</v>
      </c>
      <c r="R13" s="571">
        <v>2.2101661377934845E-3</v>
      </c>
      <c r="S13" s="571">
        <v>-0.19705025234099069</v>
      </c>
      <c r="T13" s="562">
        <v>2.1002534194874335E-2</v>
      </c>
      <c r="U13" s="893">
        <v>5.0116860080890021E-3</v>
      </c>
    </row>
    <row r="14" spans="1:21" ht="16.5" customHeight="1">
      <c r="A14" s="553"/>
      <c r="B14" s="2292" t="s">
        <v>277</v>
      </c>
      <c r="C14" s="828" t="s">
        <v>222</v>
      </c>
      <c r="D14" s="569">
        <v>157375.56299999999</v>
      </c>
      <c r="E14" s="569">
        <v>161296.75099999999</v>
      </c>
      <c r="F14" s="569">
        <v>170982.80100000001</v>
      </c>
      <c r="G14" s="569">
        <v>168911.03</v>
      </c>
      <c r="H14" s="569">
        <v>173571.79800000001</v>
      </c>
      <c r="I14" s="575">
        <v>176977.48800000001</v>
      </c>
      <c r="J14" s="560">
        <v>4909.5409999999974</v>
      </c>
      <c r="K14" s="560">
        <v>3921.1879999999946</v>
      </c>
      <c r="L14" s="559">
        <v>9686.0500000000175</v>
      </c>
      <c r="M14" s="559">
        <v>-2071.7710000000079</v>
      </c>
      <c r="N14" s="950">
        <v>4660.7680000000109</v>
      </c>
      <c r="O14" s="889">
        <v>3405.6900000000023</v>
      </c>
      <c r="P14" s="961">
        <v>3.2200886043973767E-2</v>
      </c>
      <c r="Q14" s="567">
        <v>2.4916117377130495E-2</v>
      </c>
      <c r="R14" s="567">
        <v>6.0051116590687049E-2</v>
      </c>
      <c r="S14" s="567">
        <v>-1.2116838581910983E-2</v>
      </c>
      <c r="T14" s="563">
        <v>2.7593035220968169E-2</v>
      </c>
      <c r="U14" s="968">
        <v>1.9621217497556846E-2</v>
      </c>
    </row>
    <row r="15" spans="1:21" ht="27.75" customHeight="1">
      <c r="A15" s="553"/>
      <c r="B15" s="2293"/>
      <c r="C15" s="832" t="s">
        <v>223</v>
      </c>
      <c r="D15" s="569">
        <v>77514.127999999997</v>
      </c>
      <c r="E15" s="569">
        <v>75582.017999999996</v>
      </c>
      <c r="F15" s="569">
        <v>77563.471999999994</v>
      </c>
      <c r="G15" s="569">
        <v>78590.592999999993</v>
      </c>
      <c r="H15" s="569">
        <v>81521.712</v>
      </c>
      <c r="I15" s="575">
        <v>82592.107000000004</v>
      </c>
      <c r="J15" s="559">
        <v>1313.6589999999997</v>
      </c>
      <c r="K15" s="559">
        <v>-1932.1100000000006</v>
      </c>
      <c r="L15" s="559">
        <v>1981.4539999999979</v>
      </c>
      <c r="M15" s="559">
        <v>1027.1209999999992</v>
      </c>
      <c r="N15" s="951">
        <v>2931.1190000000061</v>
      </c>
      <c r="O15" s="890">
        <v>1070.3950000000041</v>
      </c>
      <c r="P15" s="958">
        <v>1.723951331585636E-2</v>
      </c>
      <c r="Q15" s="562">
        <v>-2.4925907700335617E-2</v>
      </c>
      <c r="R15" s="562">
        <v>2.6215944644399386E-2</v>
      </c>
      <c r="S15" s="562">
        <v>1.3242328811685987E-2</v>
      </c>
      <c r="T15" s="570">
        <v>3.7296053994655652E-2</v>
      </c>
      <c r="U15" s="970">
        <v>1.3130183036391631E-2</v>
      </c>
    </row>
    <row r="16" spans="1:21" ht="15.75" customHeight="1" thickBot="1">
      <c r="A16" s="553"/>
      <c r="B16" s="2298"/>
      <c r="C16" s="833" t="s">
        <v>224</v>
      </c>
      <c r="D16" s="577">
        <v>49675.8</v>
      </c>
      <c r="E16" s="577">
        <v>48579.591999999997</v>
      </c>
      <c r="F16" s="574">
        <v>49029.438000000002</v>
      </c>
      <c r="G16" s="574">
        <v>47551.858</v>
      </c>
      <c r="H16" s="574">
        <v>47871.620999999999</v>
      </c>
      <c r="I16" s="897">
        <v>49543.510999999999</v>
      </c>
      <c r="J16" s="572">
        <v>-163.05799999999726</v>
      </c>
      <c r="K16" s="565">
        <v>-1096.208000000006</v>
      </c>
      <c r="L16" s="564">
        <v>449.84600000000501</v>
      </c>
      <c r="M16" s="565">
        <v>-1477.5800000000017</v>
      </c>
      <c r="N16" s="952">
        <v>319.76299999999901</v>
      </c>
      <c r="O16" s="965">
        <v>1671.8899999999994</v>
      </c>
      <c r="P16" s="960">
        <v>-3.2717041790965048E-3</v>
      </c>
      <c r="Q16" s="839">
        <v>-2.206724401016201E-2</v>
      </c>
      <c r="R16" s="571">
        <v>9.2599789640062241E-3</v>
      </c>
      <c r="S16" s="839">
        <v>-3.0136588553187203E-2</v>
      </c>
      <c r="T16" s="566">
        <v>6.7245111642114802E-3</v>
      </c>
      <c r="U16" s="967">
        <v>3.4924449289068349E-2</v>
      </c>
    </row>
    <row r="17" spans="1:21" ht="15.75" customHeight="1" thickBot="1">
      <c r="A17" s="553"/>
      <c r="B17" s="813"/>
      <c r="C17" s="834" t="s">
        <v>4</v>
      </c>
      <c r="D17" s="835">
        <v>284565.49099999998</v>
      </c>
      <c r="E17" s="578">
        <v>285458.36099999998</v>
      </c>
      <c r="F17" s="578">
        <v>297575.71100000001</v>
      </c>
      <c r="G17" s="578">
        <v>295053.48100000003</v>
      </c>
      <c r="H17" s="578">
        <v>302965.13099999999</v>
      </c>
      <c r="I17" s="948">
        <v>309113.10600000003</v>
      </c>
      <c r="J17" s="579">
        <v>6060.1419999999925</v>
      </c>
      <c r="K17" s="579">
        <v>892.86999999999534</v>
      </c>
      <c r="L17" s="838">
        <v>12117.350000000035</v>
      </c>
      <c r="M17" s="579">
        <v>-2522.2299999999814</v>
      </c>
      <c r="N17" s="955">
        <v>7911.6499999999651</v>
      </c>
      <c r="O17" s="966">
        <v>6147.9750000000349</v>
      </c>
      <c r="P17" s="962">
        <v>2.1759517444672104E-2</v>
      </c>
      <c r="Q17" s="580">
        <v>3.1376608486936857E-3</v>
      </c>
      <c r="R17" s="580">
        <v>4.2448747892867067E-2</v>
      </c>
      <c r="S17" s="580">
        <v>-8.4759269885437034E-3</v>
      </c>
      <c r="T17" s="580">
        <v>2.6814291338592831E-2</v>
      </c>
      <c r="U17" s="894">
        <v>2.0292681800401759E-2</v>
      </c>
    </row>
    <row r="18" spans="1:21" ht="12.75" customHeight="1">
      <c r="D18" s="582"/>
      <c r="E18" s="582"/>
      <c r="F18" s="581"/>
      <c r="G18" s="581"/>
      <c r="H18" s="581"/>
      <c r="I18" s="581"/>
      <c r="J18" s="552"/>
      <c r="K18" s="584"/>
      <c r="L18" s="837"/>
      <c r="M18" s="837"/>
      <c r="N18" s="837"/>
      <c r="O18" s="949"/>
      <c r="P18" s="584"/>
      <c r="Q18" s="584"/>
      <c r="R18" s="584"/>
      <c r="T18" s="584"/>
      <c r="U18" s="584"/>
    </row>
    <row r="19" spans="1:21">
      <c r="D19" s="587"/>
      <c r="E19" s="587"/>
      <c r="F19" s="587"/>
      <c r="G19" s="587"/>
      <c r="H19" s="587"/>
      <c r="I19" s="587"/>
      <c r="L19" s="552"/>
      <c r="M19" s="552"/>
      <c r="N19" s="552"/>
      <c r="O19" s="552"/>
    </row>
    <row r="20" spans="1:21">
      <c r="D20" s="586"/>
      <c r="E20" s="587"/>
      <c r="F20" s="587"/>
      <c r="G20" s="587"/>
      <c r="H20" s="587"/>
      <c r="I20" s="587"/>
      <c r="N20" s="552"/>
      <c r="P20" s="552"/>
    </row>
    <row r="21" spans="1:21" ht="26.25" customHeight="1">
      <c r="C21" s="585"/>
      <c r="D21" s="588"/>
      <c r="E21" s="588"/>
      <c r="F21" s="588"/>
      <c r="G21" s="588"/>
      <c r="H21" s="588"/>
      <c r="I21" s="588"/>
      <c r="K21" s="552"/>
      <c r="L21" s="552"/>
      <c r="M21" s="552"/>
      <c r="N21" s="552"/>
      <c r="O21" s="552"/>
      <c r="P21" s="552"/>
    </row>
    <row r="22" spans="1:21">
      <c r="D22" s="590"/>
      <c r="E22" s="590"/>
      <c r="F22" s="590"/>
      <c r="G22" s="590"/>
      <c r="H22" s="590"/>
      <c r="I22" s="590"/>
    </row>
    <row r="23" spans="1:21" ht="15" customHeight="1">
      <c r="D23" s="590"/>
      <c r="E23" s="590"/>
      <c r="F23" s="590"/>
      <c r="G23" s="590"/>
      <c r="H23" s="590"/>
      <c r="I23" s="590"/>
    </row>
    <row r="24" spans="1:21" ht="15" customHeight="1">
      <c r="D24" s="591"/>
      <c r="E24" s="591"/>
      <c r="F24" s="591"/>
      <c r="G24" s="591"/>
      <c r="H24" s="591"/>
      <c r="I24" s="591"/>
      <c r="K24" s="552"/>
    </row>
    <row r="25" spans="1:21">
      <c r="D25" s="590"/>
      <c r="E25" s="590"/>
      <c r="F25" s="590"/>
      <c r="G25" s="590"/>
      <c r="H25" s="590"/>
      <c r="I25" s="590"/>
    </row>
    <row r="26" spans="1:21" ht="14.25" customHeight="1">
      <c r="D26" s="592"/>
      <c r="E26" s="592"/>
      <c r="F26" s="592"/>
      <c r="G26" s="592"/>
      <c r="H26" s="592"/>
      <c r="I26" s="592"/>
    </row>
    <row r="27" spans="1:21" ht="15" customHeight="1">
      <c r="D27" s="590"/>
      <c r="E27" s="590"/>
      <c r="F27" s="590"/>
      <c r="G27" s="590"/>
      <c r="H27" s="590"/>
      <c r="I27" s="590"/>
    </row>
    <row r="28" spans="1:21">
      <c r="D28" s="591"/>
      <c r="E28" s="591"/>
      <c r="F28" s="591"/>
      <c r="G28" s="591"/>
      <c r="H28" s="591"/>
      <c r="I28" s="591"/>
    </row>
    <row r="29" spans="1:21">
      <c r="D29" s="590"/>
      <c r="E29" s="590"/>
      <c r="F29" s="590"/>
      <c r="G29" s="590"/>
      <c r="H29" s="590"/>
      <c r="I29" s="590"/>
    </row>
    <row r="30" spans="1:21" ht="37.5" customHeight="1">
      <c r="D30" s="590"/>
      <c r="E30" s="590"/>
      <c r="F30" s="590"/>
      <c r="G30" s="590"/>
      <c r="H30" s="590"/>
      <c r="I30" s="590"/>
    </row>
    <row r="31" spans="1:21">
      <c r="D31" s="590"/>
      <c r="E31" s="590"/>
      <c r="F31" s="590"/>
      <c r="G31" s="590"/>
      <c r="H31" s="590"/>
      <c r="I31" s="590"/>
    </row>
    <row r="32" spans="1:21">
      <c r="D32" s="591"/>
      <c r="E32" s="591"/>
      <c r="F32" s="591"/>
      <c r="G32" s="591"/>
      <c r="H32" s="591"/>
      <c r="I32" s="591"/>
    </row>
    <row r="35" spans="4:9">
      <c r="D35" s="583"/>
      <c r="E35" s="583"/>
      <c r="F35" s="583"/>
      <c r="G35" s="583"/>
      <c r="H35" s="583"/>
      <c r="I35" s="583"/>
    </row>
  </sheetData>
  <mergeCells count="10">
    <mergeCell ref="Q2:R2"/>
    <mergeCell ref="B5:C6"/>
    <mergeCell ref="S2:T2"/>
    <mergeCell ref="P5:U5"/>
    <mergeCell ref="B3:U3"/>
    <mergeCell ref="B7:B9"/>
    <mergeCell ref="B10:B13"/>
    <mergeCell ref="B14:B16"/>
    <mergeCell ref="D5:I5"/>
    <mergeCell ref="J5:O5"/>
  </mergeCells>
  <pageMargins left="0.75" right="0.75" top="1" bottom="1" header="0.5" footer="0.5"/>
  <pageSetup paperSize="9" scale="60" orientation="landscape" horizontalDpi="300" verticalDpi="300" r:id="rId1"/>
  <headerFooter alignWithMargins="0"/>
  <ignoredErrors>
    <ignoredError sqref="O6 D6:I6 J6:N6 P6:U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5" style="548" customWidth="1"/>
    <col min="2" max="2" width="9.7109375" style="548" customWidth="1"/>
    <col min="3" max="3" width="27.7109375" style="548" customWidth="1"/>
    <col min="4" max="4" width="11" style="548" customWidth="1"/>
    <col min="5" max="5" width="13.28515625" style="548" bestFit="1" customWidth="1"/>
    <col min="6" max="6" width="13.140625" style="548" customWidth="1"/>
    <col min="7" max="7" width="10.28515625" style="548" customWidth="1"/>
    <col min="8" max="8" width="11.85546875" style="548" bestFit="1" customWidth="1"/>
    <col min="9" max="9" width="13.42578125" style="548" customWidth="1"/>
    <col min="10" max="10" width="11.85546875" style="548" bestFit="1" customWidth="1"/>
    <col min="11" max="11" width="13.28515625" style="548" bestFit="1" customWidth="1"/>
    <col min="12" max="12" width="12.85546875" style="548" bestFit="1" customWidth="1"/>
    <col min="13" max="13" width="12.28515625" style="548" customWidth="1"/>
    <col min="14" max="14" width="10.7109375" style="548" bestFit="1" customWidth="1"/>
    <col min="15" max="15" width="13.140625" style="548" customWidth="1"/>
    <col min="16" max="16" width="10.140625" style="548" customWidth="1"/>
    <col min="17" max="17" width="0" style="548" hidden="1" customWidth="1"/>
    <col min="18" max="16384" width="9.140625" style="548"/>
  </cols>
  <sheetData>
    <row r="1" spans="1:19">
      <c r="B1" s="593"/>
      <c r="C1" s="593"/>
      <c r="D1" s="593"/>
      <c r="E1" s="593"/>
      <c r="F1" s="593"/>
      <c r="G1" s="593"/>
      <c r="H1" s="593"/>
      <c r="I1" s="593"/>
      <c r="J1" s="593"/>
      <c r="K1" s="593"/>
      <c r="L1" s="593"/>
      <c r="M1" s="593"/>
      <c r="N1" s="593"/>
      <c r="O1" s="593"/>
      <c r="P1" s="593"/>
    </row>
    <row r="2" spans="1:19">
      <c r="A2" s="552"/>
      <c r="B2" s="594"/>
      <c r="C2" s="594"/>
      <c r="D2" s="595"/>
      <c r="E2" s="595"/>
      <c r="F2" s="595"/>
      <c r="G2" s="595"/>
      <c r="H2" s="595"/>
      <c r="I2" s="595"/>
      <c r="J2" s="595"/>
      <c r="K2" s="595"/>
      <c r="L2" s="595"/>
      <c r="M2" s="595"/>
      <c r="N2" s="2314" t="s">
        <v>274</v>
      </c>
      <c r="O2" s="2314"/>
      <c r="P2" s="2314"/>
    </row>
    <row r="3" spans="1:19" ht="14.25">
      <c r="B3" s="2211" t="s">
        <v>279</v>
      </c>
      <c r="C3" s="2211"/>
      <c r="D3" s="2211"/>
      <c r="E3" s="2211"/>
      <c r="F3" s="2211"/>
      <c r="G3" s="2211"/>
      <c r="H3" s="2211"/>
      <c r="I3" s="2211"/>
      <c r="J3" s="2211"/>
      <c r="K3" s="2211"/>
      <c r="L3" s="2211"/>
      <c r="M3" s="2211"/>
      <c r="N3" s="2211"/>
      <c r="O3" s="2211"/>
      <c r="P3" s="2211"/>
    </row>
    <row r="4" spans="1:19" ht="14.25">
      <c r="B4" s="295"/>
      <c r="C4" s="295"/>
      <c r="D4" s="295"/>
      <c r="E4" s="295"/>
      <c r="F4" s="295"/>
      <c r="G4" s="295"/>
      <c r="H4" s="295"/>
      <c r="I4" s="295"/>
      <c r="J4" s="295"/>
      <c r="K4" s="295"/>
      <c r="L4" s="295"/>
      <c r="M4" s="895"/>
      <c r="N4" s="295"/>
      <c r="O4" s="295"/>
      <c r="P4" s="295"/>
    </row>
    <row r="5" spans="1:19" ht="13.5" thickBot="1">
      <c r="B5" s="595"/>
      <c r="C5" s="595"/>
      <c r="D5" s="595"/>
      <c r="E5" s="595"/>
      <c r="F5" s="595"/>
      <c r="G5" s="595"/>
      <c r="H5" s="595"/>
      <c r="I5" s="595"/>
      <c r="J5" s="595"/>
      <c r="K5" s="595"/>
      <c r="L5" s="595"/>
      <c r="M5" s="595"/>
      <c r="N5" s="2315" t="s">
        <v>0</v>
      </c>
      <c r="O5" s="2315"/>
      <c r="P5" s="2315"/>
    </row>
    <row r="6" spans="1:19" ht="15.6" customHeight="1">
      <c r="B6" s="2316" t="s">
        <v>5</v>
      </c>
      <c r="C6" s="2316" t="s">
        <v>18</v>
      </c>
      <c r="D6" s="2316" t="s">
        <v>4</v>
      </c>
      <c r="E6" s="2318" t="s">
        <v>4</v>
      </c>
      <c r="F6" s="2319"/>
      <c r="G6" s="2320"/>
      <c r="H6" s="2318" t="s">
        <v>17</v>
      </c>
      <c r="I6" s="2319"/>
      <c r="J6" s="2320"/>
      <c r="K6" s="2321" t="s">
        <v>6</v>
      </c>
      <c r="L6" s="2322"/>
      <c r="M6" s="2323"/>
      <c r="N6" s="2318" t="s">
        <v>221</v>
      </c>
      <c r="O6" s="2319"/>
      <c r="P6" s="2320"/>
      <c r="Q6" s="548">
        <v>1000</v>
      </c>
    </row>
    <row r="7" spans="1:19" ht="26.25" thickBot="1">
      <c r="B7" s="2317"/>
      <c r="C7" s="2317"/>
      <c r="D7" s="2317"/>
      <c r="E7" s="596" t="s">
        <v>222</v>
      </c>
      <c r="F7" s="597" t="s">
        <v>223</v>
      </c>
      <c r="G7" s="598" t="s">
        <v>224</v>
      </c>
      <c r="H7" s="596" t="s">
        <v>222</v>
      </c>
      <c r="I7" s="597" t="s">
        <v>223</v>
      </c>
      <c r="J7" s="598" t="s">
        <v>224</v>
      </c>
      <c r="K7" s="599" t="s">
        <v>222</v>
      </c>
      <c r="L7" s="597" t="s">
        <v>223</v>
      </c>
      <c r="M7" s="600" t="s">
        <v>224</v>
      </c>
      <c r="N7" s="596" t="s">
        <v>222</v>
      </c>
      <c r="O7" s="597" t="s">
        <v>223</v>
      </c>
      <c r="P7" s="598" t="s">
        <v>224</v>
      </c>
    </row>
    <row r="8" spans="1:19" ht="13.15" customHeight="1">
      <c r="B8" s="2308" t="s">
        <v>308</v>
      </c>
      <c r="C8" s="601" t="s">
        <v>280</v>
      </c>
      <c r="D8" s="602">
        <v>165542.12599999999</v>
      </c>
      <c r="E8" s="603">
        <v>99317.875</v>
      </c>
      <c r="F8" s="604">
        <v>10.148</v>
      </c>
      <c r="G8" s="603">
        <v>66214.103000000003</v>
      </c>
      <c r="H8" s="605">
        <v>48581.150999999998</v>
      </c>
      <c r="I8" s="606">
        <v>10.148</v>
      </c>
      <c r="J8" s="607">
        <v>21414.620999999999</v>
      </c>
      <c r="K8" s="608">
        <v>46640.942999999999</v>
      </c>
      <c r="L8" s="606">
        <v>0</v>
      </c>
      <c r="M8" s="603">
        <v>40491.987999999998</v>
      </c>
      <c r="N8" s="605">
        <v>4095.7809999999999</v>
      </c>
      <c r="O8" s="606">
        <v>0</v>
      </c>
      <c r="P8" s="609">
        <v>4307.4939999999997</v>
      </c>
      <c r="S8" s="552"/>
    </row>
    <row r="9" spans="1:19" ht="25.5">
      <c r="B9" s="2309"/>
      <c r="C9" s="610" t="s">
        <v>281</v>
      </c>
      <c r="D9" s="611">
        <v>86363.023000000001</v>
      </c>
      <c r="E9" s="612">
        <v>37618.998</v>
      </c>
      <c r="F9" s="613">
        <v>502.779</v>
      </c>
      <c r="G9" s="614">
        <v>48241.245999999999</v>
      </c>
      <c r="H9" s="615">
        <v>8688.5149999999994</v>
      </c>
      <c r="I9" s="616">
        <v>455.26400000000001</v>
      </c>
      <c r="J9" s="617">
        <v>3512.32</v>
      </c>
      <c r="K9" s="618">
        <v>27895.069</v>
      </c>
      <c r="L9" s="615">
        <v>1.5309999999999999</v>
      </c>
      <c r="M9" s="612">
        <v>43829.883000000002</v>
      </c>
      <c r="N9" s="618">
        <v>1035.414</v>
      </c>
      <c r="O9" s="615">
        <v>45.984000000000002</v>
      </c>
      <c r="P9" s="614">
        <v>899.04300000000001</v>
      </c>
    </row>
    <row r="10" spans="1:19" ht="25.5">
      <c r="B10" s="2309"/>
      <c r="C10" s="610" t="s">
        <v>282</v>
      </c>
      <c r="D10" s="611">
        <v>95047.914000000004</v>
      </c>
      <c r="E10" s="612">
        <v>57837.788</v>
      </c>
      <c r="F10" s="613">
        <v>259.61200000000002</v>
      </c>
      <c r="G10" s="612">
        <v>36950.514000000003</v>
      </c>
      <c r="H10" s="618">
        <v>8071.5889999999999</v>
      </c>
      <c r="I10" s="615">
        <v>246.286</v>
      </c>
      <c r="J10" s="619">
        <v>2116.2620000000002</v>
      </c>
      <c r="K10" s="618">
        <v>48116.014000000003</v>
      </c>
      <c r="L10" s="615">
        <v>1.34</v>
      </c>
      <c r="M10" s="620">
        <v>34057.981</v>
      </c>
      <c r="N10" s="618">
        <v>1650.1849999999999</v>
      </c>
      <c r="O10" s="615">
        <v>11.986000000000001</v>
      </c>
      <c r="P10" s="620">
        <v>776.27099999999996</v>
      </c>
    </row>
    <row r="11" spans="1:19" ht="13.5" thickBot="1">
      <c r="B11" s="2310"/>
      <c r="C11" s="621" t="s">
        <v>283</v>
      </c>
      <c r="D11" s="622">
        <v>346953.06300000002</v>
      </c>
      <c r="E11" s="623">
        <v>194774.66099999999</v>
      </c>
      <c r="F11" s="624">
        <v>772.53899999999999</v>
      </c>
      <c r="G11" s="625">
        <v>151405.86300000001</v>
      </c>
      <c r="H11" s="623">
        <v>65341.254999999997</v>
      </c>
      <c r="I11" s="626">
        <v>711.69799999999998</v>
      </c>
      <c r="J11" s="627">
        <v>27043.203000000001</v>
      </c>
      <c r="K11" s="623">
        <v>122652.026</v>
      </c>
      <c r="L11" s="626">
        <v>2.871</v>
      </c>
      <c r="M11" s="627">
        <v>118379.852</v>
      </c>
      <c r="N11" s="623">
        <v>6781.38</v>
      </c>
      <c r="O11" s="626">
        <v>57.97</v>
      </c>
      <c r="P11" s="627">
        <v>5982.808</v>
      </c>
    </row>
    <row r="12" spans="1:19">
      <c r="B12" s="2308" t="s">
        <v>354</v>
      </c>
      <c r="C12" s="628" t="s">
        <v>280</v>
      </c>
      <c r="D12" s="629">
        <v>173334.614</v>
      </c>
      <c r="E12" s="630">
        <v>105651.015</v>
      </c>
      <c r="F12" s="631">
        <v>13.265000000000001</v>
      </c>
      <c r="G12" s="629">
        <v>67670.334000000003</v>
      </c>
      <c r="H12" s="630">
        <v>53702.218000000001</v>
      </c>
      <c r="I12" s="631">
        <v>13.265000000000001</v>
      </c>
      <c r="J12" s="632">
        <v>20782.003000000001</v>
      </c>
      <c r="K12" s="629">
        <v>47841.974000000002</v>
      </c>
      <c r="L12" s="631">
        <v>0</v>
      </c>
      <c r="M12" s="629">
        <v>42299.885999999999</v>
      </c>
      <c r="N12" s="630">
        <v>4106.8230000000003</v>
      </c>
      <c r="O12" s="631">
        <v>0</v>
      </c>
      <c r="P12" s="632">
        <v>4588.4449999999997</v>
      </c>
      <c r="R12" s="552"/>
    </row>
    <row r="13" spans="1:19" ht="25.5">
      <c r="B13" s="2309"/>
      <c r="C13" s="610" t="s">
        <v>281</v>
      </c>
      <c r="D13" s="612">
        <v>83461.187999999995</v>
      </c>
      <c r="E13" s="618">
        <v>37092.194000000003</v>
      </c>
      <c r="F13" s="633">
        <v>253.14099999999999</v>
      </c>
      <c r="G13" s="612">
        <v>46115.853000000003</v>
      </c>
      <c r="H13" s="618">
        <v>8564.1479999999992</v>
      </c>
      <c r="I13" s="613">
        <v>205.58500000000001</v>
      </c>
      <c r="J13" s="614">
        <v>2713.873</v>
      </c>
      <c r="K13" s="612">
        <v>27393.105</v>
      </c>
      <c r="L13" s="613">
        <v>1.552</v>
      </c>
      <c r="M13" s="612">
        <v>42759.89</v>
      </c>
      <c r="N13" s="618">
        <v>1134.941</v>
      </c>
      <c r="O13" s="613">
        <v>46.003999999999998</v>
      </c>
      <c r="P13" s="620">
        <v>642.09</v>
      </c>
      <c r="R13" s="552"/>
    </row>
    <row r="14" spans="1:19" ht="25.5">
      <c r="B14" s="2309"/>
      <c r="C14" s="610" t="s">
        <v>282</v>
      </c>
      <c r="D14" s="634">
        <v>97614.273000000001</v>
      </c>
      <c r="E14" s="608">
        <v>59009.271999999997</v>
      </c>
      <c r="F14" s="635">
        <v>259.05</v>
      </c>
      <c r="G14" s="614">
        <v>38345.951000000001</v>
      </c>
      <c r="H14" s="606">
        <v>8371.5769999999993</v>
      </c>
      <c r="I14" s="635">
        <v>246.017</v>
      </c>
      <c r="J14" s="609">
        <v>2382.6239999999998</v>
      </c>
      <c r="K14" s="636">
        <v>48994.483</v>
      </c>
      <c r="L14" s="635">
        <v>1.0469999999999999</v>
      </c>
      <c r="M14" s="636">
        <v>35176.464</v>
      </c>
      <c r="N14" s="608">
        <v>1643.212</v>
      </c>
      <c r="O14" s="613">
        <v>11.986000000000001</v>
      </c>
      <c r="P14" s="620">
        <v>786.86300000000006</v>
      </c>
      <c r="R14" s="552"/>
      <c r="S14" s="552"/>
    </row>
    <row r="15" spans="1:19" ht="13.5" thickBot="1">
      <c r="B15" s="2310"/>
      <c r="C15" s="621" t="s">
        <v>283</v>
      </c>
      <c r="D15" s="637">
        <v>354410.07500000001</v>
      </c>
      <c r="E15" s="638">
        <v>201752.481</v>
      </c>
      <c r="F15" s="639">
        <v>525.45600000000002</v>
      </c>
      <c r="G15" s="640">
        <v>152132.13800000001</v>
      </c>
      <c r="H15" s="623">
        <v>70637.942999999999</v>
      </c>
      <c r="I15" s="805">
        <v>464.86700000000002</v>
      </c>
      <c r="J15" s="641">
        <v>25878.5</v>
      </c>
      <c r="K15" s="642">
        <v>124229.56200000001</v>
      </c>
      <c r="L15" s="624">
        <v>2.5990000000000002</v>
      </c>
      <c r="M15" s="626">
        <v>120236.24</v>
      </c>
      <c r="N15" s="623">
        <v>6884.9759999999997</v>
      </c>
      <c r="O15" s="624">
        <v>57.99</v>
      </c>
      <c r="P15" s="643">
        <v>6017.3980000000001</v>
      </c>
      <c r="R15" s="552"/>
    </row>
    <row r="16" spans="1:19" ht="29.45" customHeight="1">
      <c r="B16" s="2311" t="s">
        <v>367</v>
      </c>
      <c r="C16" s="644" t="s">
        <v>284</v>
      </c>
      <c r="D16" s="645">
        <v>8441.585000000021</v>
      </c>
      <c r="E16" s="646">
        <v>4132.372000000003</v>
      </c>
      <c r="F16" s="647">
        <v>23.131999999999948</v>
      </c>
      <c r="G16" s="806">
        <v>4286.0810000000056</v>
      </c>
      <c r="H16" s="646">
        <v>2623.7089999999953</v>
      </c>
      <c r="I16" s="647">
        <v>19.34699999999998</v>
      </c>
      <c r="J16" s="806">
        <v>1519.0640000000021</v>
      </c>
      <c r="K16" s="646">
        <v>908.25100000000384</v>
      </c>
      <c r="L16" s="647">
        <v>8.0000000000000071E-3</v>
      </c>
      <c r="M16" s="806">
        <v>2461.9199999999983</v>
      </c>
      <c r="N16" s="646">
        <v>600.41200000000026</v>
      </c>
      <c r="O16" s="647">
        <v>3.777000000000001</v>
      </c>
      <c r="P16" s="806">
        <v>305.09699999999975</v>
      </c>
      <c r="Q16" s="648">
        <f>Q15-Q11</f>
        <v>0</v>
      </c>
      <c r="R16" s="649"/>
      <c r="S16" s="593"/>
    </row>
    <row r="17" spans="2:19" ht="21.6" customHeight="1">
      <c r="B17" s="2312"/>
      <c r="C17" s="610" t="s">
        <v>234</v>
      </c>
      <c r="D17" s="650">
        <v>2.493736711639663E-2</v>
      </c>
      <c r="E17" s="651">
        <v>2.1676051109520634E-2</v>
      </c>
      <c r="F17" s="652">
        <v>3.0867072231777856E-2</v>
      </c>
      <c r="G17" s="653">
        <v>2.9133274544955522E-2</v>
      </c>
      <c r="H17" s="651">
        <v>4.1833731823627082E-2</v>
      </c>
      <c r="I17" s="652">
        <v>2.7943918619313009E-2</v>
      </c>
      <c r="J17" s="653">
        <v>5.9514798912511886E-2</v>
      </c>
      <c r="K17" s="651">
        <v>7.4603485886650372E-3</v>
      </c>
      <c r="L17" s="652">
        <v>2.7942717429270021E-3</v>
      </c>
      <c r="M17" s="653">
        <v>2.123847413012853E-2</v>
      </c>
      <c r="N17" s="651">
        <v>9.7138830034389487E-2</v>
      </c>
      <c r="O17" s="652">
        <v>6.9695348107689209E-2</v>
      </c>
      <c r="P17" s="653">
        <v>5.3735915759009177E-2</v>
      </c>
      <c r="Q17" s="650" t="e">
        <f>Q16/Q11</f>
        <v>#DIV/0!</v>
      </c>
      <c r="R17" s="593"/>
      <c r="S17" s="593"/>
    </row>
    <row r="18" spans="2:19" ht="17.45" customHeight="1" thickBot="1">
      <c r="B18" s="2313"/>
      <c r="C18" s="654" t="s">
        <v>235</v>
      </c>
      <c r="D18" s="655"/>
      <c r="E18" s="656">
        <v>0.48952560449252042</v>
      </c>
      <c r="F18" s="657">
        <v>2.7402436864640812E-3</v>
      </c>
      <c r="G18" s="658">
        <v>0.50773415182101411</v>
      </c>
      <c r="H18" s="656">
        <v>0.31080762676677293</v>
      </c>
      <c r="I18" s="657">
        <v>2.2918681740455057E-3</v>
      </c>
      <c r="J18" s="659">
        <v>0.17995009231086323</v>
      </c>
      <c r="K18" s="657">
        <v>0.10759247226676052</v>
      </c>
      <c r="L18" s="660">
        <v>9.4768932611588785E-7</v>
      </c>
      <c r="M18" s="658">
        <v>0.29164191321890287</v>
      </c>
      <c r="N18" s="656">
        <v>7.1125505458986521E-2</v>
      </c>
      <c r="O18" s="657">
        <v>4.474278230924633E-4</v>
      </c>
      <c r="P18" s="658">
        <v>3.6142146291247318E-2</v>
      </c>
      <c r="S18" s="552"/>
    </row>
    <row r="19" spans="2:19">
      <c r="B19" s="586"/>
      <c r="C19" s="593"/>
      <c r="D19" s="661"/>
      <c r="E19" s="662"/>
      <c r="F19" s="662"/>
      <c r="G19" s="663"/>
      <c r="H19" s="662"/>
      <c r="I19" s="661"/>
      <c r="J19" s="663"/>
      <c r="K19" s="664"/>
      <c r="L19" s="661"/>
      <c r="M19" s="663"/>
      <c r="N19" s="661"/>
      <c r="O19" s="665"/>
      <c r="P19" s="661"/>
    </row>
    <row r="20" spans="2:19">
      <c r="B20" s="586"/>
      <c r="C20" s="593"/>
      <c r="D20" s="661"/>
      <c r="E20" s="666"/>
      <c r="F20" s="666"/>
      <c r="G20" s="666"/>
      <c r="H20" s="666"/>
      <c r="I20" s="666"/>
      <c r="J20" s="666"/>
      <c r="K20" s="666"/>
      <c r="L20" s="666"/>
      <c r="M20" s="666"/>
      <c r="N20" s="666"/>
      <c r="O20" s="666"/>
      <c r="P20" s="666"/>
    </row>
    <row r="21" spans="2:19">
      <c r="I21" s="667"/>
    </row>
    <row r="22" spans="2:19">
      <c r="I22" s="593"/>
    </row>
    <row r="23" spans="2:19">
      <c r="G23" s="552"/>
      <c r="I23" s="667"/>
    </row>
    <row r="24" spans="2:19">
      <c r="G24" s="552"/>
      <c r="I24" s="667"/>
    </row>
    <row r="25" spans="2:19">
      <c r="E25" s="552"/>
      <c r="I25" s="667"/>
    </row>
    <row r="26" spans="2:19">
      <c r="E26" s="552"/>
      <c r="I26" s="667"/>
    </row>
    <row r="27" spans="2:19">
      <c r="G27" s="552"/>
      <c r="I27" s="593"/>
    </row>
    <row r="30" spans="2:19">
      <c r="J30" s="552"/>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3.85546875" style="548" customWidth="1"/>
    <col min="2" max="2" width="7.85546875" style="548" customWidth="1"/>
    <col min="3" max="3" width="11.85546875" style="548" customWidth="1"/>
    <col min="4" max="4" width="10" style="548" customWidth="1"/>
    <col min="5" max="5" width="10.28515625" style="548" customWidth="1"/>
    <col min="6" max="6" width="8.28515625" style="548" customWidth="1"/>
    <col min="7" max="7" width="9" style="548" customWidth="1"/>
    <col min="8" max="8" width="8.5703125" style="548" customWidth="1"/>
    <col min="9" max="9" width="7.7109375" style="548" customWidth="1"/>
    <col min="10" max="10" width="8.28515625" style="548" customWidth="1"/>
    <col min="11" max="11" width="7.28515625" style="548" customWidth="1"/>
    <col min="12" max="12" width="7.42578125" style="548" customWidth="1"/>
    <col min="13" max="13" width="7.5703125" style="548" customWidth="1"/>
    <col min="14" max="14" width="8.7109375" style="548" customWidth="1"/>
    <col min="15" max="15" width="7.7109375" style="548" customWidth="1"/>
    <col min="16" max="16" width="8.42578125" style="548" bestFit="1" customWidth="1"/>
    <col min="17" max="17" width="8.7109375" style="548" customWidth="1"/>
    <col min="18" max="18" width="7" style="548" customWidth="1"/>
    <col min="19" max="19" width="7.7109375" style="548" customWidth="1"/>
    <col min="20" max="20" width="7.28515625" style="548" customWidth="1"/>
    <col min="21" max="21" width="7.140625" style="548" customWidth="1"/>
    <col min="22" max="22" width="6.85546875" style="548" customWidth="1"/>
    <col min="23" max="23" width="8.7109375" style="548" customWidth="1"/>
    <col min="24" max="24" width="7.7109375" style="548" customWidth="1"/>
    <col min="25" max="25" width="8.140625" style="548" customWidth="1"/>
    <col min="26" max="26" width="8.42578125" style="548" customWidth="1"/>
    <col min="27" max="27" width="7.42578125" style="548" customWidth="1"/>
    <col min="28" max="28" width="9.28515625" style="548" customWidth="1"/>
    <col min="29" max="30" width="7.28515625" style="548" customWidth="1"/>
    <col min="31" max="31" width="7.5703125" style="548" customWidth="1"/>
    <col min="32" max="32" width="8" style="548" customWidth="1"/>
    <col min="33" max="34" width="7.28515625" style="548" customWidth="1"/>
    <col min="35" max="35" width="7.5703125" style="548" bestFit="1" customWidth="1"/>
    <col min="36" max="36" width="7.7109375" style="548" customWidth="1"/>
    <col min="37" max="37" width="8.42578125" style="548" customWidth="1"/>
    <col min="38" max="38" width="7.85546875" style="548" customWidth="1"/>
    <col min="39" max="39" width="7" style="548" customWidth="1"/>
    <col min="40" max="40" width="8.140625" style="548" customWidth="1"/>
    <col min="41" max="16384" width="9.140625" style="548"/>
  </cols>
  <sheetData>
    <row r="1" spans="1:41">
      <c r="B1" s="593"/>
      <c r="C1" s="593"/>
      <c r="D1" s="593"/>
      <c r="E1" s="593"/>
      <c r="F1" s="593"/>
      <c r="G1" s="593"/>
      <c r="H1" s="593"/>
      <c r="I1" s="593"/>
      <c r="J1" s="593"/>
      <c r="K1" s="593"/>
      <c r="L1" s="593"/>
      <c r="M1" s="593"/>
      <c r="N1" s="593"/>
      <c r="O1" s="593"/>
      <c r="P1" s="593"/>
      <c r="Q1" s="593"/>
      <c r="R1" s="593"/>
      <c r="S1" s="593"/>
      <c r="T1" s="593"/>
      <c r="U1" s="593"/>
      <c r="V1" s="593"/>
    </row>
    <row r="2" spans="1:41" ht="13.5">
      <c r="A2" s="552"/>
      <c r="B2" s="594"/>
      <c r="C2" s="595"/>
      <c r="D2" s="595">
        <v>1000</v>
      </c>
      <c r="E2" s="595"/>
      <c r="F2" s="595"/>
      <c r="G2" s="595"/>
      <c r="H2" s="595"/>
      <c r="I2" s="595"/>
      <c r="J2" s="595"/>
      <c r="K2" s="595"/>
      <c r="L2" s="595"/>
      <c r="M2" s="595"/>
      <c r="N2" s="595"/>
      <c r="O2" s="595"/>
      <c r="P2" s="595"/>
      <c r="Q2" s="595"/>
      <c r="R2" s="595"/>
      <c r="S2" s="595"/>
      <c r="T2" s="2314"/>
      <c r="U2" s="2314"/>
      <c r="V2" s="2314"/>
      <c r="AM2" s="2324" t="s">
        <v>278</v>
      </c>
      <c r="AN2" s="2324"/>
    </row>
    <row r="3" spans="1:41" ht="14.25">
      <c r="B3" s="2211" t="s">
        <v>286</v>
      </c>
      <c r="C3" s="2211"/>
      <c r="D3" s="2211"/>
      <c r="E3" s="2211"/>
      <c r="F3" s="2211"/>
      <c r="G3" s="2211"/>
      <c r="H3" s="2211"/>
      <c r="I3" s="2211"/>
      <c r="J3" s="2211"/>
      <c r="K3" s="2211"/>
      <c r="L3" s="2211"/>
      <c r="M3" s="2211"/>
      <c r="N3" s="2211"/>
      <c r="O3" s="2211"/>
      <c r="P3" s="2211"/>
      <c r="Q3" s="2211"/>
      <c r="R3" s="2211"/>
      <c r="S3" s="2211"/>
      <c r="T3" s="2211"/>
      <c r="U3" s="2211"/>
      <c r="V3" s="2211"/>
      <c r="W3" s="2211"/>
      <c r="X3" s="2211"/>
      <c r="Y3" s="2211"/>
      <c r="Z3" s="2211"/>
      <c r="AA3" s="2211"/>
      <c r="AB3" s="2211"/>
      <c r="AC3" s="2211"/>
      <c r="AD3" s="2211"/>
      <c r="AE3" s="2211"/>
      <c r="AF3" s="2211"/>
      <c r="AG3" s="2211"/>
      <c r="AH3" s="2211"/>
      <c r="AI3" s="2211"/>
      <c r="AJ3" s="2211"/>
      <c r="AK3" s="2211"/>
      <c r="AL3" s="2211"/>
      <c r="AM3" s="2211"/>
      <c r="AN3" s="2211"/>
    </row>
    <row r="4" spans="1:41" ht="13.15" customHeight="1">
      <c r="B4" s="295"/>
      <c r="C4" s="668"/>
      <c r="D4" s="295"/>
      <c r="E4" s="668"/>
      <c r="F4" s="295"/>
      <c r="G4" s="295"/>
      <c r="H4" s="295"/>
      <c r="I4" s="295"/>
      <c r="J4" s="295"/>
      <c r="K4" s="295"/>
      <c r="L4" s="295"/>
      <c r="M4" s="295"/>
      <c r="N4" s="295"/>
      <c r="O4" s="295"/>
      <c r="P4" s="295"/>
      <c r="Q4" s="295"/>
      <c r="R4" s="295"/>
      <c r="S4" s="295"/>
      <c r="T4" s="295"/>
      <c r="U4" s="295"/>
      <c r="V4" s="295"/>
      <c r="AL4" s="2325" t="s">
        <v>0</v>
      </c>
      <c r="AM4" s="2325"/>
      <c r="AN4" s="2325"/>
    </row>
    <row r="5" spans="1:41" ht="13.5" thickBot="1">
      <c r="B5" s="595"/>
      <c r="C5" s="595"/>
      <c r="D5" s="595"/>
      <c r="E5" s="595"/>
      <c r="F5" s="595"/>
      <c r="G5" s="595"/>
      <c r="H5" s="595"/>
      <c r="I5" s="595"/>
      <c r="J5" s="595"/>
      <c r="K5" s="595"/>
      <c r="L5" s="595"/>
      <c r="M5" s="595"/>
      <c r="N5" s="595"/>
      <c r="O5" s="595"/>
      <c r="P5" s="595"/>
      <c r="Q5" s="595"/>
      <c r="R5" s="595"/>
      <c r="S5" s="595"/>
      <c r="T5" s="2326"/>
      <c r="U5" s="2326"/>
      <c r="V5" s="2326"/>
    </row>
    <row r="6" spans="1:41" ht="13.9" customHeight="1" thickBot="1">
      <c r="B6" s="2316" t="s">
        <v>5</v>
      </c>
      <c r="C6" s="2316" t="s">
        <v>18</v>
      </c>
      <c r="D6" s="2333" t="s">
        <v>4</v>
      </c>
      <c r="E6" s="2330" t="s">
        <v>4</v>
      </c>
      <c r="F6" s="2331"/>
      <c r="G6" s="2331"/>
      <c r="H6" s="2331"/>
      <c r="I6" s="2331"/>
      <c r="J6" s="2331"/>
      <c r="K6" s="2331"/>
      <c r="L6" s="2331"/>
      <c r="M6" s="2331"/>
      <c r="N6" s="2330" t="s">
        <v>17</v>
      </c>
      <c r="O6" s="2331"/>
      <c r="P6" s="2331"/>
      <c r="Q6" s="2331"/>
      <c r="R6" s="2331"/>
      <c r="S6" s="2331"/>
      <c r="T6" s="2331"/>
      <c r="U6" s="2331"/>
      <c r="V6" s="2331"/>
      <c r="W6" s="2330" t="s">
        <v>6</v>
      </c>
      <c r="X6" s="2331"/>
      <c r="Y6" s="2331"/>
      <c r="Z6" s="2331"/>
      <c r="AA6" s="2331"/>
      <c r="AB6" s="2331"/>
      <c r="AC6" s="2331"/>
      <c r="AD6" s="2331"/>
      <c r="AE6" s="2332"/>
      <c r="AF6" s="2330" t="s">
        <v>221</v>
      </c>
      <c r="AG6" s="2331"/>
      <c r="AH6" s="2331"/>
      <c r="AI6" s="2331"/>
      <c r="AJ6" s="2331"/>
      <c r="AK6" s="2331"/>
      <c r="AL6" s="2331"/>
      <c r="AM6" s="2331"/>
      <c r="AN6" s="2332"/>
    </row>
    <row r="7" spans="1:41" ht="13.9" customHeight="1" thickBot="1">
      <c r="B7" s="2336"/>
      <c r="C7" s="2336"/>
      <c r="D7" s="2337"/>
      <c r="E7" s="2333" t="s">
        <v>1</v>
      </c>
      <c r="F7" s="2334"/>
      <c r="G7" s="2335"/>
      <c r="H7" s="2330" t="s">
        <v>2</v>
      </c>
      <c r="I7" s="2331"/>
      <c r="J7" s="2332"/>
      <c r="K7" s="2330" t="s">
        <v>3</v>
      </c>
      <c r="L7" s="2331"/>
      <c r="M7" s="2332"/>
      <c r="N7" s="2330" t="s">
        <v>1</v>
      </c>
      <c r="O7" s="2331"/>
      <c r="P7" s="2332"/>
      <c r="Q7" s="2330" t="s">
        <v>2</v>
      </c>
      <c r="R7" s="2331"/>
      <c r="S7" s="2332"/>
      <c r="T7" s="2330" t="s">
        <v>3</v>
      </c>
      <c r="U7" s="2331"/>
      <c r="V7" s="2332"/>
      <c r="W7" s="2330" t="s">
        <v>1</v>
      </c>
      <c r="X7" s="2331"/>
      <c r="Y7" s="2332"/>
      <c r="Z7" s="2330" t="s">
        <v>2</v>
      </c>
      <c r="AA7" s="2331"/>
      <c r="AB7" s="2332"/>
      <c r="AC7" s="2330" t="s">
        <v>3</v>
      </c>
      <c r="AD7" s="2331"/>
      <c r="AE7" s="2332"/>
      <c r="AF7" s="2330" t="s">
        <v>1</v>
      </c>
      <c r="AG7" s="2331"/>
      <c r="AH7" s="2332"/>
      <c r="AI7" s="2330" t="s">
        <v>2</v>
      </c>
      <c r="AJ7" s="2331"/>
      <c r="AK7" s="2332"/>
      <c r="AL7" s="2330" t="s">
        <v>3</v>
      </c>
      <c r="AM7" s="2331"/>
      <c r="AN7" s="2332"/>
    </row>
    <row r="8" spans="1:41" ht="13.5" thickBot="1">
      <c r="B8" s="2317"/>
      <c r="C8" s="2336"/>
      <c r="D8" s="2337"/>
      <c r="E8" s="669" t="s">
        <v>239</v>
      </c>
      <c r="F8" s="670" t="s">
        <v>240</v>
      </c>
      <c r="G8" s="671" t="s">
        <v>241</v>
      </c>
      <c r="H8" s="669" t="s">
        <v>239</v>
      </c>
      <c r="I8" s="670" t="s">
        <v>240</v>
      </c>
      <c r="J8" s="672" t="s">
        <v>241</v>
      </c>
      <c r="K8" s="673" t="s">
        <v>239</v>
      </c>
      <c r="L8" s="674" t="s">
        <v>240</v>
      </c>
      <c r="M8" s="675" t="s">
        <v>241</v>
      </c>
      <c r="N8" s="673" t="s">
        <v>239</v>
      </c>
      <c r="O8" s="674" t="s">
        <v>240</v>
      </c>
      <c r="P8" s="675" t="s">
        <v>241</v>
      </c>
      <c r="Q8" s="673" t="s">
        <v>239</v>
      </c>
      <c r="R8" s="674" t="s">
        <v>240</v>
      </c>
      <c r="S8" s="675" t="s">
        <v>241</v>
      </c>
      <c r="T8" s="673" t="s">
        <v>239</v>
      </c>
      <c r="U8" s="674" t="s">
        <v>240</v>
      </c>
      <c r="V8" s="675" t="s">
        <v>241</v>
      </c>
      <c r="W8" s="673" t="s">
        <v>239</v>
      </c>
      <c r="X8" s="674" t="s">
        <v>240</v>
      </c>
      <c r="Y8" s="675" t="s">
        <v>241</v>
      </c>
      <c r="Z8" s="673" t="s">
        <v>239</v>
      </c>
      <c r="AA8" s="674" t="s">
        <v>240</v>
      </c>
      <c r="AB8" s="675" t="s">
        <v>241</v>
      </c>
      <c r="AC8" s="673" t="s">
        <v>239</v>
      </c>
      <c r="AD8" s="674" t="s">
        <v>240</v>
      </c>
      <c r="AE8" s="675" t="s">
        <v>241</v>
      </c>
      <c r="AF8" s="673" t="s">
        <v>239</v>
      </c>
      <c r="AG8" s="674" t="s">
        <v>240</v>
      </c>
      <c r="AH8" s="675" t="s">
        <v>241</v>
      </c>
      <c r="AI8" s="673" t="s">
        <v>239</v>
      </c>
      <c r="AJ8" s="674" t="s">
        <v>240</v>
      </c>
      <c r="AK8" s="675" t="s">
        <v>241</v>
      </c>
      <c r="AL8" s="669" t="s">
        <v>239</v>
      </c>
      <c r="AM8" s="670" t="s">
        <v>240</v>
      </c>
      <c r="AN8" s="671" t="s">
        <v>241</v>
      </c>
    </row>
    <row r="9" spans="1:41" ht="39.6" customHeight="1">
      <c r="B9" s="2327" t="s">
        <v>308</v>
      </c>
      <c r="C9" s="628" t="s">
        <v>280</v>
      </c>
      <c r="D9" s="676">
        <v>165542.12599999999</v>
      </c>
      <c r="E9" s="677">
        <v>79350.937999999995</v>
      </c>
      <c r="F9" s="678">
        <v>10.148</v>
      </c>
      <c r="G9" s="677">
        <v>52967.105000000003</v>
      </c>
      <c r="H9" s="679">
        <v>16089.157999999999</v>
      </c>
      <c r="I9" s="678">
        <v>0</v>
      </c>
      <c r="J9" s="677">
        <v>11132.368</v>
      </c>
      <c r="K9" s="679">
        <v>3877.779</v>
      </c>
      <c r="L9" s="678">
        <v>0</v>
      </c>
      <c r="M9" s="680">
        <v>2114.63</v>
      </c>
      <c r="N9" s="681">
        <v>38009.35</v>
      </c>
      <c r="O9" s="682">
        <v>10.148</v>
      </c>
      <c r="P9" s="683">
        <v>17525.991999999998</v>
      </c>
      <c r="Q9" s="684">
        <v>8469.3919999999998</v>
      </c>
      <c r="R9" s="682">
        <v>0</v>
      </c>
      <c r="S9" s="683">
        <v>3538.89</v>
      </c>
      <c r="T9" s="685">
        <v>2102.4090000000001</v>
      </c>
      <c r="U9" s="682">
        <v>0</v>
      </c>
      <c r="V9" s="683">
        <v>349.73899999999998</v>
      </c>
      <c r="W9" s="685">
        <v>37882.135000000002</v>
      </c>
      <c r="X9" s="682">
        <v>0</v>
      </c>
      <c r="Y9" s="683">
        <v>32740.296999999999</v>
      </c>
      <c r="Z9" s="685">
        <v>7105.4359999999997</v>
      </c>
      <c r="AA9" s="682">
        <v>0</v>
      </c>
      <c r="AB9" s="683">
        <v>6439.68</v>
      </c>
      <c r="AC9" s="685">
        <v>1653.3720000000001</v>
      </c>
      <c r="AD9" s="682">
        <v>0</v>
      </c>
      <c r="AE9" s="683">
        <v>1312.011</v>
      </c>
      <c r="AF9" s="685">
        <v>3459.453</v>
      </c>
      <c r="AG9" s="682">
        <v>0</v>
      </c>
      <c r="AH9" s="683">
        <v>2700.8159999999998</v>
      </c>
      <c r="AI9" s="685">
        <v>514.33000000000004</v>
      </c>
      <c r="AJ9" s="682">
        <v>0</v>
      </c>
      <c r="AK9" s="683">
        <v>1153.798</v>
      </c>
      <c r="AL9" s="685">
        <v>121.998</v>
      </c>
      <c r="AM9" s="682">
        <v>0</v>
      </c>
      <c r="AN9" s="683">
        <v>452.88</v>
      </c>
    </row>
    <row r="10" spans="1:41" ht="38.25">
      <c r="B10" s="2328"/>
      <c r="C10" s="610" t="s">
        <v>281</v>
      </c>
      <c r="D10" s="687">
        <v>86363.023000000001</v>
      </c>
      <c r="E10" s="688">
        <v>29508.963</v>
      </c>
      <c r="F10" s="616">
        <v>400.12700000000001</v>
      </c>
      <c r="G10" s="688">
        <v>41511.79</v>
      </c>
      <c r="H10" s="689">
        <v>6410.63</v>
      </c>
      <c r="I10" s="616">
        <v>45.652000000000001</v>
      </c>
      <c r="J10" s="688">
        <v>6080.7349999999997</v>
      </c>
      <c r="K10" s="689">
        <v>1699.405</v>
      </c>
      <c r="L10" s="616">
        <v>57</v>
      </c>
      <c r="M10" s="690">
        <v>648.721</v>
      </c>
      <c r="N10" s="688">
        <v>4656.7209999999995</v>
      </c>
      <c r="O10" s="616">
        <v>399.14299999999997</v>
      </c>
      <c r="P10" s="691">
        <v>2715.6680000000001</v>
      </c>
      <c r="Q10" s="692">
        <v>2996.5819999999999</v>
      </c>
      <c r="R10" s="616">
        <v>44.121000000000002</v>
      </c>
      <c r="S10" s="691">
        <v>725.65700000000004</v>
      </c>
      <c r="T10" s="689">
        <v>1035.212</v>
      </c>
      <c r="U10" s="616">
        <v>12</v>
      </c>
      <c r="V10" s="691">
        <v>70.995000000000005</v>
      </c>
      <c r="W10" s="689">
        <v>23923.383000000002</v>
      </c>
      <c r="X10" s="616">
        <v>0</v>
      </c>
      <c r="Y10" s="691">
        <v>38335.707999999999</v>
      </c>
      <c r="Z10" s="689">
        <v>3334.6210000000001</v>
      </c>
      <c r="AA10" s="616">
        <v>1.5309999999999999</v>
      </c>
      <c r="AB10" s="691">
        <v>4935.6270000000004</v>
      </c>
      <c r="AC10" s="689">
        <v>637.06500000000005</v>
      </c>
      <c r="AD10" s="616">
        <v>0</v>
      </c>
      <c r="AE10" s="691">
        <v>558.548</v>
      </c>
      <c r="AF10" s="689">
        <v>928.85900000000004</v>
      </c>
      <c r="AG10" s="616">
        <v>0.98399999999999999</v>
      </c>
      <c r="AH10" s="691">
        <v>460.41399999999999</v>
      </c>
      <c r="AI10" s="689">
        <v>79.427000000000007</v>
      </c>
      <c r="AJ10" s="616">
        <v>0</v>
      </c>
      <c r="AK10" s="691">
        <v>419.45100000000002</v>
      </c>
      <c r="AL10" s="689">
        <v>27.128</v>
      </c>
      <c r="AM10" s="616">
        <v>45</v>
      </c>
      <c r="AN10" s="691">
        <v>19.178000000000001</v>
      </c>
    </row>
    <row r="11" spans="1:41" ht="39" thickBot="1">
      <c r="B11" s="2328"/>
      <c r="C11" s="654" t="s">
        <v>282</v>
      </c>
      <c r="D11" s="693">
        <v>95047.914000000004</v>
      </c>
      <c r="E11" s="677">
        <v>43002.463000000003</v>
      </c>
      <c r="F11" s="678">
        <v>184.68100000000001</v>
      </c>
      <c r="G11" s="677">
        <v>26382.5</v>
      </c>
      <c r="H11" s="679">
        <v>12960.802</v>
      </c>
      <c r="I11" s="678">
        <v>44.082999999999998</v>
      </c>
      <c r="J11" s="677">
        <v>8799.9210000000003</v>
      </c>
      <c r="K11" s="679">
        <v>1874.5229999999999</v>
      </c>
      <c r="L11" s="678">
        <v>30.847999999999999</v>
      </c>
      <c r="M11" s="680">
        <v>1768.0930000000001</v>
      </c>
      <c r="N11" s="694">
        <v>6552.6120000000001</v>
      </c>
      <c r="O11" s="695">
        <v>172.69499999999999</v>
      </c>
      <c r="P11" s="696">
        <v>1529.761</v>
      </c>
      <c r="Q11" s="697">
        <v>1509.1089999999999</v>
      </c>
      <c r="R11" s="695">
        <v>42.743000000000002</v>
      </c>
      <c r="S11" s="698">
        <v>576.04499999999996</v>
      </c>
      <c r="T11" s="699">
        <v>9.8680000000000003</v>
      </c>
      <c r="U11" s="695">
        <v>30.847999999999999</v>
      </c>
      <c r="V11" s="696">
        <v>10.456</v>
      </c>
      <c r="W11" s="699">
        <v>35289.622000000003</v>
      </c>
      <c r="X11" s="695">
        <v>0</v>
      </c>
      <c r="Y11" s="696">
        <v>24384.575000000001</v>
      </c>
      <c r="Z11" s="699">
        <v>11021.120999999999</v>
      </c>
      <c r="AA11" s="695">
        <v>1.34</v>
      </c>
      <c r="AB11" s="696">
        <v>7972.7860000000001</v>
      </c>
      <c r="AC11" s="699">
        <v>1805.271</v>
      </c>
      <c r="AD11" s="695">
        <v>0</v>
      </c>
      <c r="AE11" s="696">
        <v>1700.62</v>
      </c>
      <c r="AF11" s="699">
        <v>1160.229</v>
      </c>
      <c r="AG11" s="695">
        <v>11.986000000000001</v>
      </c>
      <c r="AH11" s="696">
        <v>468.16399999999999</v>
      </c>
      <c r="AI11" s="699">
        <v>430.572</v>
      </c>
      <c r="AJ11" s="695">
        <v>0</v>
      </c>
      <c r="AK11" s="696">
        <v>251.09</v>
      </c>
      <c r="AL11" s="699">
        <v>59.384</v>
      </c>
      <c r="AM11" s="695">
        <v>0</v>
      </c>
      <c r="AN11" s="696">
        <v>57.017000000000003</v>
      </c>
    </row>
    <row r="12" spans="1:41" ht="26.25" thickBot="1">
      <c r="B12" s="2329"/>
      <c r="C12" s="621" t="s">
        <v>283</v>
      </c>
      <c r="D12" s="700">
        <v>346953.06300000002</v>
      </c>
      <c r="E12" s="701">
        <v>151862.364</v>
      </c>
      <c r="F12" s="702">
        <v>594.95600000000002</v>
      </c>
      <c r="G12" s="701">
        <v>120861.395</v>
      </c>
      <c r="H12" s="703">
        <v>35460.589999999997</v>
      </c>
      <c r="I12" s="702">
        <v>89.734999999999999</v>
      </c>
      <c r="J12" s="701">
        <v>26013.024000000001</v>
      </c>
      <c r="K12" s="703">
        <v>7451.7070000000003</v>
      </c>
      <c r="L12" s="702">
        <v>87.847999999999999</v>
      </c>
      <c r="M12" s="704">
        <v>4531.4440000000004</v>
      </c>
      <c r="N12" s="705">
        <v>49218.682999999997</v>
      </c>
      <c r="O12" s="706">
        <v>581.98599999999999</v>
      </c>
      <c r="P12" s="707">
        <v>21771.420999999998</v>
      </c>
      <c r="Q12" s="708">
        <v>12975.083000000001</v>
      </c>
      <c r="R12" s="709">
        <v>86.864000000000004</v>
      </c>
      <c r="S12" s="710">
        <v>4840.5919999999996</v>
      </c>
      <c r="T12" s="711">
        <v>3147.489</v>
      </c>
      <c r="U12" s="705">
        <v>42.847999999999999</v>
      </c>
      <c r="V12" s="707">
        <v>431.19</v>
      </c>
      <c r="W12" s="711">
        <v>97.095140000000001</v>
      </c>
      <c r="X12" s="709">
        <v>0</v>
      </c>
      <c r="Y12" s="710">
        <v>95.460580000000007</v>
      </c>
      <c r="Z12" s="711">
        <v>21.461178</v>
      </c>
      <c r="AA12" s="705">
        <v>2.8709999999999999E-3</v>
      </c>
      <c r="AB12" s="707">
        <v>19.348093000000002</v>
      </c>
      <c r="AC12" s="708">
        <v>4.0957080000000001</v>
      </c>
      <c r="AD12" s="706">
        <v>0</v>
      </c>
      <c r="AE12" s="707">
        <v>3.5711789999999999</v>
      </c>
      <c r="AF12" s="711">
        <v>5548.5410000000002</v>
      </c>
      <c r="AG12" s="705">
        <v>12.97</v>
      </c>
      <c r="AH12" s="707">
        <v>3629.3939999999998</v>
      </c>
      <c r="AI12" s="708">
        <v>1024.329</v>
      </c>
      <c r="AJ12" s="706">
        <v>0</v>
      </c>
      <c r="AK12" s="707">
        <v>1824.3389999999999</v>
      </c>
      <c r="AL12" s="711">
        <v>208.51</v>
      </c>
      <c r="AM12" s="709">
        <v>45</v>
      </c>
      <c r="AN12" s="707">
        <v>529.07500000000005</v>
      </c>
    </row>
    <row r="13" spans="1:41" ht="25.5">
      <c r="B13" s="2327" t="s">
        <v>354</v>
      </c>
      <c r="C13" s="628" t="s">
        <v>280</v>
      </c>
      <c r="D13" s="676">
        <v>173334.614</v>
      </c>
      <c r="E13" s="677">
        <v>83878.409</v>
      </c>
      <c r="F13" s="678">
        <v>13.265000000000001</v>
      </c>
      <c r="G13" s="677">
        <v>54611.131999999998</v>
      </c>
      <c r="H13" s="679">
        <v>17602.712</v>
      </c>
      <c r="I13" s="678">
        <v>0</v>
      </c>
      <c r="J13" s="677">
        <v>10806.257</v>
      </c>
      <c r="K13" s="679">
        <v>4169.8940000000002</v>
      </c>
      <c r="L13" s="678">
        <v>0</v>
      </c>
      <c r="M13" s="680">
        <v>2252.9450000000002</v>
      </c>
      <c r="N13" s="681">
        <v>41715.135999999999</v>
      </c>
      <c r="O13" s="682">
        <v>13.265000000000001</v>
      </c>
      <c r="P13" s="683">
        <v>17357.843000000001</v>
      </c>
      <c r="Q13" s="684">
        <v>9667.6170000000002</v>
      </c>
      <c r="R13" s="682">
        <v>0</v>
      </c>
      <c r="S13" s="683">
        <v>3104.2750000000001</v>
      </c>
      <c r="T13" s="685">
        <v>2319.4650000000001</v>
      </c>
      <c r="U13" s="682">
        <v>0</v>
      </c>
      <c r="V13" s="683">
        <v>319.88499999999999</v>
      </c>
      <c r="W13" s="685">
        <v>38737.459000000003</v>
      </c>
      <c r="X13" s="682">
        <v>0</v>
      </c>
      <c r="Y13" s="683">
        <v>34389.281000000003</v>
      </c>
      <c r="Z13" s="685">
        <v>7368.232</v>
      </c>
      <c r="AA13" s="682">
        <v>0</v>
      </c>
      <c r="AB13" s="683">
        <v>6476.7719999999999</v>
      </c>
      <c r="AC13" s="685">
        <v>1736.2829999999999</v>
      </c>
      <c r="AD13" s="682">
        <v>0</v>
      </c>
      <c r="AE13" s="683">
        <v>1433.8330000000001</v>
      </c>
      <c r="AF13" s="685">
        <v>3425.8139999999999</v>
      </c>
      <c r="AG13" s="682">
        <v>0</v>
      </c>
      <c r="AH13" s="683">
        <v>2864.0079999999998</v>
      </c>
      <c r="AI13" s="685">
        <v>566.86300000000006</v>
      </c>
      <c r="AJ13" s="682">
        <v>0</v>
      </c>
      <c r="AK13" s="683">
        <v>1225.21</v>
      </c>
      <c r="AL13" s="685">
        <v>114.146</v>
      </c>
      <c r="AM13" s="682">
        <v>0</v>
      </c>
      <c r="AN13" s="683">
        <v>499.22699999999998</v>
      </c>
      <c r="AO13" s="686"/>
    </row>
    <row r="14" spans="1:41" ht="38.25">
      <c r="B14" s="2328"/>
      <c r="C14" s="610" t="s">
        <v>281</v>
      </c>
      <c r="D14" s="687">
        <v>83461.187999999995</v>
      </c>
      <c r="E14" s="688">
        <v>28568.2</v>
      </c>
      <c r="F14" s="616">
        <v>150.446</v>
      </c>
      <c r="G14" s="688">
        <v>39600.243999999999</v>
      </c>
      <c r="H14" s="689">
        <v>7058.3959999999997</v>
      </c>
      <c r="I14" s="616">
        <v>45.673999999999999</v>
      </c>
      <c r="J14" s="688">
        <v>5907.5770000000002</v>
      </c>
      <c r="K14" s="689">
        <v>1465.598</v>
      </c>
      <c r="L14" s="616">
        <v>57.021000000000001</v>
      </c>
      <c r="M14" s="690">
        <v>608.03200000000004</v>
      </c>
      <c r="N14" s="688">
        <v>4078.8539999999998</v>
      </c>
      <c r="O14" s="616">
        <v>149.46199999999999</v>
      </c>
      <c r="P14" s="691">
        <v>1632.732</v>
      </c>
      <c r="Q14" s="692">
        <v>3693.1729999999998</v>
      </c>
      <c r="R14" s="616">
        <v>44.122</v>
      </c>
      <c r="S14" s="691">
        <v>1035.019</v>
      </c>
      <c r="T14" s="689">
        <v>792.12099999999998</v>
      </c>
      <c r="U14" s="616">
        <v>12.000999999999999</v>
      </c>
      <c r="V14" s="691">
        <v>46.122</v>
      </c>
      <c r="W14" s="689">
        <v>23514.65</v>
      </c>
      <c r="X14" s="616">
        <v>0</v>
      </c>
      <c r="Y14" s="691">
        <v>37465.883000000002</v>
      </c>
      <c r="Z14" s="689">
        <v>3248.3270000000002</v>
      </c>
      <c r="AA14" s="616">
        <v>1.552</v>
      </c>
      <c r="AB14" s="691">
        <v>4754.8059999999996</v>
      </c>
      <c r="AC14" s="689">
        <v>630.12800000000004</v>
      </c>
      <c r="AD14" s="616">
        <v>0</v>
      </c>
      <c r="AE14" s="691">
        <v>539.20100000000002</v>
      </c>
      <c r="AF14" s="689">
        <v>974.69600000000003</v>
      </c>
      <c r="AG14" s="616">
        <v>0.98399999999999999</v>
      </c>
      <c r="AH14" s="691">
        <v>501.62900000000002</v>
      </c>
      <c r="AI14" s="689">
        <v>116.896</v>
      </c>
      <c r="AJ14" s="616">
        <v>0</v>
      </c>
      <c r="AK14" s="691">
        <v>117.752</v>
      </c>
      <c r="AL14" s="689">
        <v>43.348999999999997</v>
      </c>
      <c r="AM14" s="616">
        <v>45.02</v>
      </c>
      <c r="AN14" s="691">
        <v>22.709</v>
      </c>
    </row>
    <row r="15" spans="1:41" ht="39" thickBot="1">
      <c r="B15" s="2328"/>
      <c r="C15" s="654" t="s">
        <v>282</v>
      </c>
      <c r="D15" s="693">
        <v>97614.273000000001</v>
      </c>
      <c r="E15" s="677">
        <v>43567.006000000001</v>
      </c>
      <c r="F15" s="678">
        <v>184.41200000000001</v>
      </c>
      <c r="G15" s="677">
        <v>27494.221000000001</v>
      </c>
      <c r="H15" s="679">
        <v>13619.493</v>
      </c>
      <c r="I15" s="678">
        <v>43.79</v>
      </c>
      <c r="J15" s="677">
        <v>9230.5750000000007</v>
      </c>
      <c r="K15" s="679">
        <v>1822.7729999999999</v>
      </c>
      <c r="L15" s="678">
        <v>30.847999999999999</v>
      </c>
      <c r="M15" s="680">
        <v>1621.155</v>
      </c>
      <c r="N15" s="694">
        <v>6651.9449999999997</v>
      </c>
      <c r="O15" s="695">
        <v>172.42599999999999</v>
      </c>
      <c r="P15" s="696">
        <v>1777.6579999999999</v>
      </c>
      <c r="Q15" s="697">
        <v>1709.432</v>
      </c>
      <c r="R15" s="695">
        <v>42.743000000000002</v>
      </c>
      <c r="S15" s="698">
        <v>594.51</v>
      </c>
      <c r="T15" s="699">
        <v>10.199999999999999</v>
      </c>
      <c r="U15" s="695">
        <v>30.847999999999999</v>
      </c>
      <c r="V15" s="696">
        <v>10.456</v>
      </c>
      <c r="W15" s="699">
        <v>35753.419000000002</v>
      </c>
      <c r="X15" s="695">
        <v>0</v>
      </c>
      <c r="Y15" s="696">
        <v>25209.721000000001</v>
      </c>
      <c r="Z15" s="699">
        <v>11486.091</v>
      </c>
      <c r="AA15" s="695">
        <v>1.0469999999999999</v>
      </c>
      <c r="AB15" s="696">
        <v>8412.5370000000003</v>
      </c>
      <c r="AC15" s="699">
        <v>1754.973</v>
      </c>
      <c r="AD15" s="695">
        <v>0</v>
      </c>
      <c r="AE15" s="696">
        <v>1554.2059999999999</v>
      </c>
      <c r="AF15" s="699">
        <v>1161.6420000000001</v>
      </c>
      <c r="AG15" s="695">
        <v>11.986000000000001</v>
      </c>
      <c r="AH15" s="696">
        <v>506.84199999999998</v>
      </c>
      <c r="AI15" s="699">
        <v>423.97</v>
      </c>
      <c r="AJ15" s="695">
        <v>0</v>
      </c>
      <c r="AK15" s="696">
        <v>223.52799999999999</v>
      </c>
      <c r="AL15" s="699">
        <v>57.6</v>
      </c>
      <c r="AM15" s="695">
        <v>0</v>
      </c>
      <c r="AN15" s="696">
        <v>56.493000000000002</v>
      </c>
    </row>
    <row r="16" spans="1:41" ht="28.15" customHeight="1" thickBot="1">
      <c r="B16" s="2329"/>
      <c r="C16" s="621" t="s">
        <v>283</v>
      </c>
      <c r="D16" s="700">
        <v>354410.07500000001</v>
      </c>
      <c r="E16" s="701">
        <v>156013.61499999999</v>
      </c>
      <c r="F16" s="702">
        <v>348.12299999999999</v>
      </c>
      <c r="G16" s="701">
        <v>121705.59699999999</v>
      </c>
      <c r="H16" s="703">
        <v>38280.601000000002</v>
      </c>
      <c r="I16" s="702">
        <v>89.463999999999999</v>
      </c>
      <c r="J16" s="701">
        <v>25944.409</v>
      </c>
      <c r="K16" s="703">
        <v>7458.2650000000003</v>
      </c>
      <c r="L16" s="702">
        <v>87.869</v>
      </c>
      <c r="M16" s="704">
        <v>4482.1319999999996</v>
      </c>
      <c r="N16" s="705">
        <v>52445.934999999998</v>
      </c>
      <c r="O16" s="706">
        <v>335.15300000000002</v>
      </c>
      <c r="P16" s="707">
        <v>20768.233</v>
      </c>
      <c r="Q16" s="708">
        <v>15070.222</v>
      </c>
      <c r="R16" s="709">
        <v>86.864999999999995</v>
      </c>
      <c r="S16" s="710">
        <v>4733.8040000000001</v>
      </c>
      <c r="T16" s="711">
        <v>3121.7860000000001</v>
      </c>
      <c r="U16" s="705">
        <v>42.848999999999997</v>
      </c>
      <c r="V16" s="707">
        <v>376.46300000000002</v>
      </c>
      <c r="W16" s="711">
        <v>98005.528000000006</v>
      </c>
      <c r="X16" s="709">
        <v>0</v>
      </c>
      <c r="Y16" s="710">
        <v>97064.884999999995</v>
      </c>
      <c r="Z16" s="711">
        <v>22102.65</v>
      </c>
      <c r="AA16" s="705">
        <v>2.5990000000000002</v>
      </c>
      <c r="AB16" s="707">
        <v>19644.115000000002</v>
      </c>
      <c r="AC16" s="708">
        <v>4121.384</v>
      </c>
      <c r="AD16" s="706">
        <v>0</v>
      </c>
      <c r="AE16" s="707">
        <v>3527.24</v>
      </c>
      <c r="AF16" s="711">
        <v>5562.152</v>
      </c>
      <c r="AG16" s="705">
        <v>12.97</v>
      </c>
      <c r="AH16" s="707">
        <v>3872.4789999999998</v>
      </c>
      <c r="AI16" s="708">
        <v>1107.729</v>
      </c>
      <c r="AJ16" s="706">
        <v>0</v>
      </c>
      <c r="AK16" s="707">
        <v>1566.49</v>
      </c>
      <c r="AL16" s="711">
        <v>215.095</v>
      </c>
      <c r="AM16" s="709">
        <v>45.02</v>
      </c>
      <c r="AN16" s="707">
        <v>578.42899999999997</v>
      </c>
    </row>
    <row r="17" spans="2:34">
      <c r="B17" s="586"/>
      <c r="C17" s="552"/>
      <c r="D17" s="586"/>
      <c r="E17" s="583"/>
      <c r="F17" s="586"/>
      <c r="G17" s="712"/>
      <c r="H17" s="712"/>
      <c r="I17" s="712"/>
      <c r="J17" s="712"/>
      <c r="K17" s="712"/>
      <c r="L17" s="712"/>
      <c r="M17" s="712"/>
      <c r="N17" s="583"/>
      <c r="O17" s="586"/>
      <c r="P17" s="587"/>
      <c r="Q17" s="583"/>
      <c r="R17" s="586"/>
      <c r="S17" s="587"/>
      <c r="T17" s="586"/>
      <c r="U17" s="586"/>
      <c r="V17" s="586"/>
    </row>
    <row r="18" spans="2:34">
      <c r="B18" s="416" t="s">
        <v>242</v>
      </c>
      <c r="D18" s="586"/>
      <c r="E18" s="662"/>
      <c r="F18" s="586"/>
      <c r="G18" s="712"/>
      <c r="H18" s="712"/>
      <c r="I18" s="712"/>
      <c r="J18" s="712"/>
      <c r="K18" s="712"/>
      <c r="L18" s="712"/>
      <c r="M18" s="712"/>
      <c r="N18" s="587"/>
      <c r="O18" s="587"/>
      <c r="P18" s="712"/>
      <c r="Q18" s="662"/>
      <c r="R18" s="661"/>
      <c r="S18" s="665"/>
      <c r="T18" s="583"/>
      <c r="U18" s="586"/>
      <c r="V18" s="586"/>
      <c r="AH18" s="552"/>
    </row>
    <row r="19" spans="2:34">
      <c r="B19" s="385" t="s">
        <v>243</v>
      </c>
      <c r="D19" s="713"/>
      <c r="E19" s="714"/>
      <c r="F19" s="713"/>
      <c r="G19" s="715"/>
      <c r="H19" s="715"/>
      <c r="I19" s="715"/>
      <c r="J19" s="715"/>
      <c r="K19" s="715"/>
      <c r="L19" s="715"/>
      <c r="M19" s="715"/>
      <c r="N19" s="661"/>
      <c r="O19" s="661"/>
      <c r="P19" s="587"/>
      <c r="Q19" s="661"/>
      <c r="R19" s="593"/>
      <c r="S19" s="662"/>
      <c r="T19" s="583"/>
    </row>
    <row r="20" spans="2:34">
      <c r="B20" s="385" t="s">
        <v>244</v>
      </c>
      <c r="D20" s="713"/>
      <c r="E20" s="714"/>
      <c r="F20" s="713"/>
      <c r="G20" s="715"/>
      <c r="H20" s="715"/>
      <c r="I20" s="715"/>
      <c r="J20" s="715"/>
      <c r="K20" s="715"/>
      <c r="L20" s="715"/>
      <c r="M20" s="715"/>
      <c r="N20" s="661"/>
      <c r="O20" s="661"/>
      <c r="P20" s="586"/>
      <c r="Q20" s="661"/>
      <c r="R20" s="667"/>
      <c r="S20" s="593"/>
    </row>
    <row r="21" spans="2:34">
      <c r="B21" s="385" t="s">
        <v>245</v>
      </c>
      <c r="D21" s="713"/>
      <c r="E21" s="714"/>
      <c r="F21" s="713"/>
      <c r="G21" s="715"/>
      <c r="H21" s="715"/>
      <c r="I21" s="715"/>
      <c r="J21" s="715"/>
      <c r="K21" s="715"/>
      <c r="L21" s="715"/>
      <c r="M21" s="715"/>
      <c r="N21" s="716"/>
      <c r="O21" s="716"/>
      <c r="P21" s="716"/>
      <c r="Q21" s="661"/>
      <c r="R21" s="661"/>
      <c r="S21" s="661"/>
      <c r="T21" s="586"/>
      <c r="U21" s="586"/>
      <c r="V21" s="586"/>
    </row>
    <row r="22" spans="2:34">
      <c r="D22" s="586"/>
      <c r="E22" s="586"/>
      <c r="F22" s="586"/>
      <c r="G22" s="586"/>
      <c r="H22" s="661"/>
      <c r="I22" s="661"/>
      <c r="J22" s="661"/>
      <c r="K22" s="661"/>
      <c r="L22" s="661"/>
      <c r="M22" s="665"/>
      <c r="N22" s="716"/>
      <c r="O22" s="716"/>
      <c r="P22" s="716"/>
      <c r="Q22" s="661"/>
      <c r="R22" s="661"/>
      <c r="S22" s="661"/>
      <c r="T22" s="586"/>
      <c r="U22" s="586"/>
      <c r="V22" s="586"/>
    </row>
    <row r="23" spans="2:34">
      <c r="D23" s="586"/>
      <c r="E23" s="586"/>
      <c r="F23" s="586"/>
      <c r="G23" s="586"/>
      <c r="H23" s="587"/>
      <c r="I23" s="586"/>
      <c r="J23" s="586"/>
      <c r="K23" s="586"/>
      <c r="L23" s="586"/>
      <c r="M23" s="586"/>
      <c r="N23" s="716"/>
      <c r="O23" s="716"/>
      <c r="P23" s="716"/>
      <c r="Q23" s="661"/>
      <c r="R23" s="661"/>
      <c r="S23" s="661"/>
      <c r="T23" s="586"/>
      <c r="U23" s="586"/>
      <c r="V23" s="586"/>
    </row>
    <row r="24" spans="2:34">
      <c r="D24" s="586"/>
      <c r="E24" s="586"/>
      <c r="F24" s="586"/>
      <c r="G24" s="586"/>
      <c r="H24" s="586"/>
      <c r="I24" s="586"/>
      <c r="J24" s="586"/>
      <c r="K24" s="586"/>
      <c r="L24" s="586"/>
      <c r="M24" s="586"/>
      <c r="N24" s="716"/>
      <c r="O24" s="716"/>
      <c r="P24" s="716"/>
      <c r="Q24" s="661"/>
      <c r="R24" s="661"/>
      <c r="S24" s="661"/>
      <c r="T24" s="586"/>
      <c r="U24" s="586"/>
      <c r="V24" s="586"/>
    </row>
    <row r="25" spans="2:34">
      <c r="D25" s="587"/>
      <c r="E25" s="586"/>
      <c r="F25" s="586"/>
      <c r="G25" s="586"/>
      <c r="H25" s="586"/>
      <c r="I25" s="586"/>
      <c r="J25" s="586"/>
      <c r="K25" s="586"/>
      <c r="L25" s="586"/>
      <c r="M25" s="586"/>
      <c r="N25" s="716"/>
      <c r="O25" s="716"/>
      <c r="P25" s="716"/>
      <c r="Q25" s="661"/>
      <c r="R25" s="661"/>
      <c r="S25" s="661"/>
      <c r="T25" s="586"/>
      <c r="U25" s="586"/>
      <c r="V25" s="586"/>
      <c r="AH25" s="552"/>
    </row>
    <row r="26" spans="2:34">
      <c r="D26" s="586"/>
      <c r="E26" s="586"/>
      <c r="F26" s="586"/>
      <c r="G26" s="586"/>
      <c r="H26" s="586"/>
      <c r="I26" s="586"/>
      <c r="J26" s="586"/>
      <c r="K26" s="586"/>
      <c r="L26" s="586"/>
      <c r="M26" s="586"/>
      <c r="N26" s="716"/>
      <c r="O26" s="716"/>
      <c r="P26" s="716"/>
      <c r="Q26" s="586"/>
    </row>
    <row r="27" spans="2:34">
      <c r="D27" s="586"/>
      <c r="E27" s="586"/>
      <c r="F27" s="586"/>
      <c r="G27" s="586"/>
      <c r="H27" s="586"/>
      <c r="I27" s="586"/>
      <c r="J27" s="586"/>
      <c r="K27" s="586"/>
      <c r="L27" s="586"/>
      <c r="M27" s="586"/>
      <c r="N27" s="586"/>
      <c r="O27" s="586"/>
      <c r="P27" s="586"/>
      <c r="Q27" s="586"/>
    </row>
    <row r="28" spans="2:34">
      <c r="Q28" s="586"/>
    </row>
    <row r="29" spans="2:34">
      <c r="N29" s="552"/>
      <c r="Q29" s="586"/>
    </row>
    <row r="30" spans="2:34">
      <c r="C30" s="552"/>
      <c r="Q30" s="586"/>
    </row>
    <row r="31" spans="2:34">
      <c r="Q31" s="586"/>
    </row>
    <row r="33" spans="3:7">
      <c r="C33" s="552"/>
    </row>
    <row r="39" spans="3:7">
      <c r="E39" s="586"/>
      <c r="F39" s="586"/>
      <c r="G39" s="586"/>
    </row>
    <row r="40" spans="3:7">
      <c r="E40" s="586"/>
      <c r="F40" s="586"/>
      <c r="G40" s="586"/>
    </row>
    <row r="41" spans="3:7">
      <c r="E41" s="586"/>
      <c r="F41" s="586"/>
      <c r="G41" s="586"/>
    </row>
  </sheetData>
  <mergeCells count="26">
    <mergeCell ref="AL7:AN7"/>
    <mergeCell ref="AF6:AN6"/>
    <mergeCell ref="AC7:AE7"/>
    <mergeCell ref="AF7:AH7"/>
    <mergeCell ref="AI7:AK7"/>
    <mergeCell ref="B9:B12"/>
    <mergeCell ref="B13:B16"/>
    <mergeCell ref="W6:AE6"/>
    <mergeCell ref="E7:G7"/>
    <mergeCell ref="H7:J7"/>
    <mergeCell ref="K7:M7"/>
    <mergeCell ref="N7:P7"/>
    <mergeCell ref="Q7:S7"/>
    <mergeCell ref="T7:V7"/>
    <mergeCell ref="W7:Y7"/>
    <mergeCell ref="Z7:AB7"/>
    <mergeCell ref="B6:B8"/>
    <mergeCell ref="C6:C8"/>
    <mergeCell ref="D6:D8"/>
    <mergeCell ref="E6:M6"/>
    <mergeCell ref="N6:V6"/>
    <mergeCell ref="T2:V2"/>
    <mergeCell ref="AM2:AN2"/>
    <mergeCell ref="B3:AN3"/>
    <mergeCell ref="AL4:AN4"/>
    <mergeCell ref="T5:V5"/>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5" style="548" customWidth="1"/>
    <col min="2" max="2" width="11.5703125" style="548" customWidth="1"/>
    <col min="3" max="3" width="15.5703125" style="549" customWidth="1"/>
    <col min="4" max="5" width="9.140625" style="548"/>
    <col min="6" max="6" width="10.42578125" style="548" customWidth="1"/>
    <col min="7" max="7" width="14.5703125" style="548" customWidth="1"/>
    <col min="8" max="8" width="9.7109375" style="548" customWidth="1"/>
    <col min="9" max="9" width="10.42578125" style="548" customWidth="1"/>
    <col min="10" max="10" width="10" style="548" customWidth="1"/>
    <col min="11" max="11" width="12.28515625" style="548" customWidth="1"/>
    <col min="12" max="12" width="11.28515625" style="548" customWidth="1"/>
    <col min="13" max="13" width="10.28515625" style="548" customWidth="1"/>
    <col min="14" max="16384" width="9.140625" style="548"/>
  </cols>
  <sheetData>
    <row r="2" spans="2:15">
      <c r="K2" s="810" t="s">
        <v>285</v>
      </c>
    </row>
    <row r="3" spans="2:15" ht="15.75" customHeight="1">
      <c r="B3" s="2341" t="s">
        <v>288</v>
      </c>
      <c r="C3" s="2341"/>
      <c r="D3" s="2341"/>
      <c r="E3" s="2341"/>
      <c r="F3" s="2341"/>
      <c r="G3" s="2341"/>
      <c r="H3" s="2341"/>
      <c r="I3" s="2341"/>
      <c r="J3" s="2341"/>
      <c r="K3" s="2341"/>
    </row>
    <row r="4" spans="2:15" ht="13.5" thickBot="1">
      <c r="D4" s="717"/>
      <c r="E4" s="717"/>
      <c r="F4" s="718"/>
      <c r="G4" s="717"/>
    </row>
    <row r="5" spans="2:15" ht="13.5" thickBot="1">
      <c r="B5" s="2342" t="s">
        <v>289</v>
      </c>
      <c r="C5" s="2343"/>
      <c r="D5" s="2346" t="s">
        <v>308</v>
      </c>
      <c r="E5" s="2347"/>
      <c r="F5" s="2347"/>
      <c r="G5" s="2348"/>
      <c r="H5" s="2346" t="s">
        <v>354</v>
      </c>
      <c r="I5" s="2347"/>
      <c r="J5" s="2347"/>
      <c r="K5" s="2348"/>
    </row>
    <row r="6" spans="2:15" ht="26.25" thickBot="1">
      <c r="B6" s="2344"/>
      <c r="C6" s="2345"/>
      <c r="D6" s="719" t="s">
        <v>1</v>
      </c>
      <c r="E6" s="720" t="s">
        <v>2</v>
      </c>
      <c r="F6" s="720" t="s">
        <v>3</v>
      </c>
      <c r="G6" s="721" t="s">
        <v>4</v>
      </c>
      <c r="H6" s="719" t="s">
        <v>1</v>
      </c>
      <c r="I6" s="720" t="s">
        <v>2</v>
      </c>
      <c r="J6" s="720" t="s">
        <v>3</v>
      </c>
      <c r="K6" s="722" t="s">
        <v>4</v>
      </c>
    </row>
    <row r="7" spans="2:15" ht="25.5">
      <c r="B7" s="2338" t="s">
        <v>248</v>
      </c>
      <c r="C7" s="558" t="s">
        <v>17</v>
      </c>
      <c r="D7" s="723">
        <v>0.76879747859836445</v>
      </c>
      <c r="E7" s="576">
        <v>0.19230159191535257</v>
      </c>
      <c r="F7" s="724">
        <v>3.890092948628298E-2</v>
      </c>
      <c r="G7" s="725">
        <v>0.99999999999999989</v>
      </c>
      <c r="H7" s="723">
        <v>0.75838654891339374</v>
      </c>
      <c r="I7" s="576">
        <v>0.20510025075965668</v>
      </c>
      <c r="J7" s="724">
        <v>3.6513200326949595E-2</v>
      </c>
      <c r="K7" s="726">
        <v>0.99999999999999989</v>
      </c>
    </row>
    <row r="8" spans="2:15">
      <c r="B8" s="2339"/>
      <c r="C8" s="727" t="s">
        <v>6</v>
      </c>
      <c r="D8" s="728">
        <v>0.79887120342137885</v>
      </c>
      <c r="E8" s="729">
        <v>0.16932057377336909</v>
      </c>
      <c r="F8" s="729">
        <v>3.1808222805252036E-2</v>
      </c>
      <c r="G8" s="725">
        <v>1</v>
      </c>
      <c r="H8" s="728">
        <v>0.79793712480657164</v>
      </c>
      <c r="I8" s="729">
        <v>0.17077611596927816</v>
      </c>
      <c r="J8" s="729">
        <v>3.1286759224150203E-2</v>
      </c>
      <c r="K8" s="726">
        <v>1</v>
      </c>
    </row>
    <row r="9" spans="2:15" ht="13.5" thickBot="1">
      <c r="B9" s="2340"/>
      <c r="C9" s="730" t="s">
        <v>221</v>
      </c>
      <c r="D9" s="731">
        <v>0.71679860753548663</v>
      </c>
      <c r="E9" s="732">
        <v>0.22216759456559496</v>
      </c>
      <c r="F9" s="732">
        <v>6.103379789891842E-2</v>
      </c>
      <c r="G9" s="725">
        <v>1</v>
      </c>
      <c r="H9" s="731">
        <v>0.72896108473496579</v>
      </c>
      <c r="I9" s="732">
        <v>0.20633826333890004</v>
      </c>
      <c r="J9" s="732">
        <v>6.4700651926134167E-2</v>
      </c>
      <c r="K9" s="726">
        <v>1</v>
      </c>
    </row>
    <row r="10" spans="2:15">
      <c r="B10" s="2338" t="s">
        <v>249</v>
      </c>
      <c r="C10" s="733" t="s">
        <v>290</v>
      </c>
      <c r="D10" s="723">
        <v>0.79936264078183938</v>
      </c>
      <c r="E10" s="576">
        <v>0.16443866378760896</v>
      </c>
      <c r="F10" s="576">
        <v>3.6198695430551618E-2</v>
      </c>
      <c r="G10" s="734">
        <v>1</v>
      </c>
      <c r="H10" s="723">
        <v>0.79904874625907096</v>
      </c>
      <c r="I10" s="576">
        <v>0.16389668713255393</v>
      </c>
      <c r="J10" s="576">
        <v>3.7054566608375174E-2</v>
      </c>
      <c r="K10" s="735">
        <v>1</v>
      </c>
    </row>
    <row r="11" spans="2:15">
      <c r="B11" s="2339"/>
      <c r="C11" s="736" t="s">
        <v>250</v>
      </c>
      <c r="D11" s="728">
        <v>0.82698448385717116</v>
      </c>
      <c r="E11" s="729">
        <v>0.14516649098769968</v>
      </c>
      <c r="F11" s="737">
        <v>2.784902515512918E-2</v>
      </c>
      <c r="G11" s="738">
        <v>1</v>
      </c>
      <c r="H11" s="728">
        <v>0.81857078286496476</v>
      </c>
      <c r="I11" s="729">
        <v>0.15590057261106804</v>
      </c>
      <c r="J11" s="737">
        <v>2.5528644523967237E-2</v>
      </c>
      <c r="K11" s="739">
        <v>1</v>
      </c>
    </row>
    <row r="12" spans="2:15" ht="13.5" thickBot="1">
      <c r="B12" s="2340"/>
      <c r="C12" s="740" t="s">
        <v>251</v>
      </c>
      <c r="D12" s="731">
        <v>0.73194288093476723</v>
      </c>
      <c r="E12" s="732">
        <v>0.22940856966098172</v>
      </c>
      <c r="F12" s="741">
        <v>3.8648549404250998E-2</v>
      </c>
      <c r="G12" s="742">
        <v>1</v>
      </c>
      <c r="H12" s="731">
        <v>0.72986907355238917</v>
      </c>
      <c r="I12" s="732">
        <v>0.23453391903046802</v>
      </c>
      <c r="J12" s="741">
        <v>3.5597007417142779E-2</v>
      </c>
      <c r="K12" s="743">
        <v>1</v>
      </c>
    </row>
    <row r="13" spans="2:15">
      <c r="B13" s="2338" t="s">
        <v>254</v>
      </c>
      <c r="C13" s="744" t="s">
        <v>222</v>
      </c>
      <c r="D13" s="723">
        <v>0.77968234276634163</v>
      </c>
      <c r="E13" s="576">
        <v>0.18205956471925266</v>
      </c>
      <c r="F13" s="745">
        <v>3.8258092514405657E-2</v>
      </c>
      <c r="G13" s="734">
        <v>1</v>
      </c>
      <c r="H13" s="723">
        <v>0.77329217577254972</v>
      </c>
      <c r="I13" s="576">
        <v>0.1897404225725482</v>
      </c>
      <c r="J13" s="745">
        <v>3.6967401654902081E-2</v>
      </c>
      <c r="K13" s="735">
        <v>1</v>
      </c>
      <c r="L13" s="583"/>
      <c r="M13" s="583"/>
      <c r="N13" s="583"/>
      <c r="O13" s="552"/>
    </row>
    <row r="14" spans="2:15" ht="25.5">
      <c r="B14" s="2339"/>
      <c r="C14" s="736" t="s">
        <v>223</v>
      </c>
      <c r="D14" s="728">
        <v>0.77013069890322694</v>
      </c>
      <c r="E14" s="729">
        <v>0.11615594811394635</v>
      </c>
      <c r="F14" s="737">
        <v>0.11371335298282675</v>
      </c>
      <c r="G14" s="738">
        <v>1</v>
      </c>
      <c r="H14" s="728">
        <v>0.66251598611491735</v>
      </c>
      <c r="I14" s="729">
        <v>0.17025973630522823</v>
      </c>
      <c r="J14" s="737">
        <v>0.16722427757985445</v>
      </c>
      <c r="K14" s="739">
        <v>1</v>
      </c>
      <c r="L14" s="583"/>
      <c r="M14" s="583"/>
      <c r="N14" s="583"/>
    </row>
    <row r="15" spans="2:15" ht="13.5" thickBot="1">
      <c r="B15" s="2340"/>
      <c r="C15" s="746" t="s">
        <v>224</v>
      </c>
      <c r="D15" s="731">
        <v>0.7982609960091176</v>
      </c>
      <c r="E15" s="732">
        <v>0.17180988559207908</v>
      </c>
      <c r="F15" s="741">
        <v>2.9929118398803353E-2</v>
      </c>
      <c r="G15" s="742">
        <v>1</v>
      </c>
      <c r="H15" s="731">
        <v>0.79999925459537025</v>
      </c>
      <c r="I15" s="732">
        <v>0.17053864713319153</v>
      </c>
      <c r="J15" s="741">
        <v>2.9462098271438215E-2</v>
      </c>
      <c r="K15" s="743">
        <v>1</v>
      </c>
      <c r="L15" s="583"/>
      <c r="M15" s="583"/>
      <c r="N15" s="583"/>
    </row>
    <row r="16" spans="2:15">
      <c r="F16" s="747"/>
      <c r="G16" s="748"/>
      <c r="H16" s="749"/>
      <c r="I16" s="749"/>
      <c r="J16" s="749"/>
      <c r="L16" s="583"/>
      <c r="M16" s="583"/>
      <c r="N16" s="583"/>
    </row>
    <row r="17" spans="4:16" ht="12.75" customHeight="1">
      <c r="D17" s="583"/>
      <c r="E17" s="583"/>
      <c r="F17" s="750"/>
      <c r="G17" s="751"/>
      <c r="H17" s="581"/>
      <c r="I17" s="581"/>
      <c r="J17" s="581"/>
      <c r="K17" s="581"/>
      <c r="L17" s="583"/>
      <c r="M17" s="583"/>
      <c r="N17" s="583"/>
    </row>
    <row r="18" spans="4:16">
      <c r="F18" s="552"/>
      <c r="G18" s="552"/>
      <c r="H18" s="552"/>
      <c r="I18" s="552"/>
      <c r="J18" s="552"/>
    </row>
    <row r="21" spans="4:16">
      <c r="H21" s="583"/>
      <c r="I21" s="583"/>
      <c r="J21" s="583"/>
      <c r="P21" s="593"/>
    </row>
  </sheetData>
  <mergeCells count="7">
    <mergeCell ref="B13:B15"/>
    <mergeCell ref="B3:K3"/>
    <mergeCell ref="B5:C6"/>
    <mergeCell ref="D5:G5"/>
    <mergeCell ref="H5:K5"/>
    <mergeCell ref="B7:B9"/>
    <mergeCell ref="B10:B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4" style="548" customWidth="1"/>
    <col min="2" max="2" width="10.42578125" style="548" customWidth="1"/>
    <col min="3" max="3" width="14.5703125" style="548" customWidth="1"/>
    <col min="4" max="4" width="9.7109375" style="548" customWidth="1"/>
    <col min="5" max="5" width="10.42578125" style="548" customWidth="1"/>
    <col min="6" max="6" width="10" style="548" customWidth="1"/>
    <col min="7" max="7" width="10.42578125" style="548" customWidth="1"/>
    <col min="8" max="8" width="11.28515625" style="548" customWidth="1"/>
    <col min="9" max="9" width="9.5703125" style="548" customWidth="1"/>
    <col min="10" max="16384" width="9.140625" style="548"/>
  </cols>
  <sheetData>
    <row r="2" spans="2:11">
      <c r="H2" s="2302" t="s">
        <v>287</v>
      </c>
      <c r="I2" s="2302"/>
    </row>
    <row r="4" spans="2:11">
      <c r="B4" s="2352" t="s">
        <v>291</v>
      </c>
      <c r="C4" s="2352"/>
      <c r="D4" s="2352"/>
      <c r="E4" s="2352"/>
      <c r="F4" s="2352"/>
      <c r="G4" s="2352"/>
      <c r="H4" s="2352"/>
      <c r="I4" s="2352"/>
      <c r="K4" s="548" t="s">
        <v>292</v>
      </c>
    </row>
    <row r="5" spans="2:11">
      <c r="B5" s="2352"/>
      <c r="C5" s="2352"/>
      <c r="D5" s="2352"/>
      <c r="E5" s="2352"/>
      <c r="F5" s="2352"/>
      <c r="G5" s="2352"/>
      <c r="H5" s="2352"/>
      <c r="I5" s="2352"/>
    </row>
    <row r="6" spans="2:11" ht="13.5" thickBot="1"/>
    <row r="7" spans="2:11" ht="13.5" thickBot="1">
      <c r="B7" s="2353" t="s">
        <v>293</v>
      </c>
      <c r="C7" s="2354"/>
      <c r="D7" s="2357" t="s">
        <v>308</v>
      </c>
      <c r="E7" s="2358"/>
      <c r="F7" s="2359"/>
      <c r="G7" s="2357" t="s">
        <v>354</v>
      </c>
      <c r="H7" s="2358"/>
      <c r="I7" s="2359"/>
    </row>
    <row r="8" spans="2:11" ht="23.25" thickBot="1">
      <c r="B8" s="2355"/>
      <c r="C8" s="2356"/>
      <c r="D8" s="752" t="s">
        <v>1</v>
      </c>
      <c r="E8" s="753" t="s">
        <v>2</v>
      </c>
      <c r="F8" s="754" t="s">
        <v>3</v>
      </c>
      <c r="G8" s="752" t="s">
        <v>1</v>
      </c>
      <c r="H8" s="753" t="s">
        <v>2</v>
      </c>
      <c r="I8" s="754" t="s">
        <v>3</v>
      </c>
    </row>
    <row r="9" spans="2:11" ht="24" customHeight="1">
      <c r="B9" s="2349" t="s">
        <v>248</v>
      </c>
      <c r="C9" s="788" t="s">
        <v>17</v>
      </c>
      <c r="D9" s="755">
        <v>0.26186311464255202</v>
      </c>
      <c r="E9" s="756">
        <v>0.29079865359501478</v>
      </c>
      <c r="F9" s="757">
        <v>0.30001883025588849</v>
      </c>
      <c r="G9" s="755">
        <v>0.26450183729778975</v>
      </c>
      <c r="H9" s="756">
        <v>0.30927549838936724</v>
      </c>
      <c r="I9" s="757">
        <v>0.29439804540405073</v>
      </c>
      <c r="K9" s="552"/>
    </row>
    <row r="10" spans="2:11">
      <c r="B10" s="2350"/>
      <c r="C10" s="758" t="s">
        <v>6</v>
      </c>
      <c r="D10" s="759">
        <v>0.70450982472971158</v>
      </c>
      <c r="E10" s="760">
        <v>0.66292920484231621</v>
      </c>
      <c r="F10" s="761">
        <v>0.6351493360243009</v>
      </c>
      <c r="G10" s="759">
        <v>0.70152221583308227</v>
      </c>
      <c r="H10" s="760">
        <v>0.6491441413327893</v>
      </c>
      <c r="I10" s="762">
        <v>0.63588750032631469</v>
      </c>
    </row>
    <row r="11" spans="2:11">
      <c r="B11" s="2350"/>
      <c r="C11" s="763" t="s">
        <v>221</v>
      </c>
      <c r="D11" s="764">
        <v>3.3627060627736377E-2</v>
      </c>
      <c r="E11" s="765">
        <v>4.6272141562669046E-2</v>
      </c>
      <c r="F11" s="766">
        <v>6.4831833719810592E-2</v>
      </c>
      <c r="G11" s="764">
        <v>3.3975946869127943E-2</v>
      </c>
      <c r="H11" s="765">
        <v>4.1580360277843523E-2</v>
      </c>
      <c r="I11" s="767">
        <v>6.9714454269634546E-2</v>
      </c>
    </row>
    <row r="12" spans="2:11" ht="13.5" thickBot="1">
      <c r="B12" s="2351"/>
      <c r="C12" s="763" t="s">
        <v>4</v>
      </c>
      <c r="D12" s="768">
        <v>1</v>
      </c>
      <c r="E12" s="769">
        <v>1</v>
      </c>
      <c r="F12" s="770">
        <v>1</v>
      </c>
      <c r="G12" s="771">
        <v>1</v>
      </c>
      <c r="H12" s="772">
        <v>1</v>
      </c>
      <c r="I12" s="773">
        <v>1</v>
      </c>
    </row>
    <row r="13" spans="2:11">
      <c r="B13" s="2349" t="s">
        <v>249</v>
      </c>
      <c r="C13" s="774" t="s">
        <v>290</v>
      </c>
      <c r="D13" s="775">
        <v>0.48415342140036038</v>
      </c>
      <c r="E13" s="776">
        <v>0.4421709741619157</v>
      </c>
      <c r="F13" s="777">
        <v>0.49643024574850847</v>
      </c>
      <c r="G13" s="775">
        <v>0.498090888669106</v>
      </c>
      <c r="H13" s="776">
        <v>0.4417196819490431</v>
      </c>
      <c r="I13" s="778">
        <v>0.53397879627869882</v>
      </c>
    </row>
    <row r="14" spans="2:11">
      <c r="B14" s="2350"/>
      <c r="C14" s="758" t="s">
        <v>250</v>
      </c>
      <c r="D14" s="779">
        <v>0.26130987773742459</v>
      </c>
      <c r="E14" s="780">
        <v>0.20364416822093287</v>
      </c>
      <c r="F14" s="781">
        <v>0.19924829751042147</v>
      </c>
      <c r="G14" s="759">
        <v>0.24569189329627661</v>
      </c>
      <c r="H14" s="780">
        <v>0.202312888386524</v>
      </c>
      <c r="I14" s="782">
        <v>0.17713700378757835</v>
      </c>
    </row>
    <row r="15" spans="2:11">
      <c r="B15" s="2350"/>
      <c r="C15" s="758" t="s">
        <v>251</v>
      </c>
      <c r="D15" s="759">
        <v>0.25453670086221503</v>
      </c>
      <c r="E15" s="760">
        <v>0.35418485761715141</v>
      </c>
      <c r="F15" s="761">
        <v>0.30432145674107008</v>
      </c>
      <c r="G15" s="759">
        <v>0.25621721803461739</v>
      </c>
      <c r="H15" s="760">
        <v>0.3559674296644329</v>
      </c>
      <c r="I15" s="762">
        <v>0.28888419993372277</v>
      </c>
    </row>
    <row r="16" spans="2:11" ht="13.5" thickBot="1">
      <c r="B16" s="2351"/>
      <c r="C16" s="783" t="s">
        <v>4</v>
      </c>
      <c r="D16" s="784">
        <v>1</v>
      </c>
      <c r="E16" s="772">
        <v>1</v>
      </c>
      <c r="F16" s="785">
        <v>1</v>
      </c>
      <c r="G16" s="786">
        <v>1</v>
      </c>
      <c r="H16" s="785">
        <v>1</v>
      </c>
      <c r="I16" s="787">
        <v>1</v>
      </c>
    </row>
    <row r="17" spans="2:12">
      <c r="B17" s="2349" t="s">
        <v>254</v>
      </c>
      <c r="C17" s="788" t="s">
        <v>222</v>
      </c>
      <c r="D17" s="789">
        <v>0.55562373033987078</v>
      </c>
      <c r="E17" s="756">
        <v>0.57600164019666966</v>
      </c>
      <c r="F17" s="790">
        <v>0.61732313953468143</v>
      </c>
      <c r="G17" s="789">
        <v>0.56106415735598714</v>
      </c>
      <c r="H17" s="756">
        <v>0.59520973459255844</v>
      </c>
      <c r="I17" s="757">
        <v>0.62006152840317963</v>
      </c>
    </row>
    <row r="18" spans="2:12" ht="33.75">
      <c r="B18" s="2350"/>
      <c r="C18" s="758" t="s">
        <v>294</v>
      </c>
      <c r="D18" s="759">
        <v>2.1767847108457245E-3</v>
      </c>
      <c r="E18" s="760">
        <v>1.4576042638616037E-3</v>
      </c>
      <c r="F18" s="761">
        <v>7.2776080919234607E-3</v>
      </c>
      <c r="G18" s="759">
        <v>1.2519377725542628E-3</v>
      </c>
      <c r="H18" s="760">
        <v>1.3910399080617529E-3</v>
      </c>
      <c r="I18" s="762">
        <v>7.3052092462870376E-3</v>
      </c>
    </row>
    <row r="19" spans="2:12">
      <c r="B19" s="2350"/>
      <c r="C19" s="763" t="s">
        <v>224</v>
      </c>
      <c r="D19" s="764">
        <v>0.44219948494928346</v>
      </c>
      <c r="E19" s="765">
        <v>0.42254075553946879</v>
      </c>
      <c r="F19" s="766">
        <v>0.37539925237339511</v>
      </c>
      <c r="G19" s="764">
        <v>0.43768390487145858</v>
      </c>
      <c r="H19" s="765">
        <v>0.40339922549937979</v>
      </c>
      <c r="I19" s="767">
        <v>0.37263326235053335</v>
      </c>
    </row>
    <row r="20" spans="2:12" ht="13.5" thickBot="1">
      <c r="B20" s="2351"/>
      <c r="C20" s="783" t="s">
        <v>4</v>
      </c>
      <c r="D20" s="786">
        <v>1</v>
      </c>
      <c r="E20" s="785">
        <v>1</v>
      </c>
      <c r="F20" s="773">
        <v>1</v>
      </c>
      <c r="G20" s="785">
        <v>1</v>
      </c>
      <c r="H20" s="785">
        <v>1</v>
      </c>
      <c r="I20" s="787">
        <v>1</v>
      </c>
    </row>
    <row r="23" spans="2:12">
      <c r="D23" s="583"/>
      <c r="E23" s="583"/>
      <c r="F23" s="583"/>
      <c r="L23" s="593"/>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3"/>
  <sheetViews>
    <sheetView zoomScaleNormal="100" workbookViewId="0"/>
  </sheetViews>
  <sheetFormatPr defaultColWidth="9.140625" defaultRowHeight="12.75"/>
  <cols>
    <col min="1" max="1" width="3.85546875" style="548" customWidth="1"/>
    <col min="2" max="2" width="11.5703125" style="548" customWidth="1"/>
    <col min="3" max="3" width="13.42578125" style="549" customWidth="1"/>
    <col min="4" max="9" width="9.7109375" style="548" customWidth="1"/>
    <col min="10" max="15" width="9.5703125" style="548" customWidth="1"/>
    <col min="16" max="16" width="9" style="548" customWidth="1"/>
    <col min="17" max="16384" width="9.140625" style="548"/>
  </cols>
  <sheetData>
    <row r="2" spans="1:23" ht="14.45" customHeight="1">
      <c r="P2" s="927"/>
      <c r="Q2" s="2364"/>
      <c r="R2" s="2364"/>
      <c r="S2" s="2364" t="s">
        <v>304</v>
      </c>
      <c r="T2" s="2364"/>
    </row>
    <row r="3" spans="1:23" ht="15" customHeight="1">
      <c r="B3" s="2365" t="s">
        <v>305</v>
      </c>
      <c r="C3" s="2365"/>
      <c r="D3" s="2365"/>
      <c r="E3" s="2365"/>
      <c r="F3" s="2365"/>
      <c r="G3" s="2365"/>
      <c r="H3" s="2365"/>
      <c r="I3" s="2365"/>
      <c r="J3" s="2365"/>
      <c r="K3" s="2365"/>
      <c r="L3" s="2365"/>
      <c r="M3" s="2365"/>
      <c r="N3" s="2365"/>
      <c r="O3" s="2365"/>
      <c r="P3" s="2365"/>
      <c r="Q3" s="2365"/>
      <c r="R3" s="2365"/>
      <c r="S3" s="2365"/>
      <c r="T3" s="2365"/>
      <c r="U3" s="2365"/>
    </row>
    <row r="4" spans="1:23" ht="15" customHeight="1" thickBot="1">
      <c r="B4" s="550"/>
      <c r="C4" s="550"/>
      <c r="D4" s="551"/>
      <c r="E4" s="551"/>
      <c r="F4" s="551"/>
      <c r="G4" s="551"/>
      <c r="H4" s="551"/>
      <c r="I4" s="551"/>
    </row>
    <row r="5" spans="1:23" ht="18.75" customHeight="1" thickBot="1">
      <c r="B5" s="2303" t="s">
        <v>217</v>
      </c>
      <c r="C5" s="2304"/>
      <c r="D5" s="2299" t="s">
        <v>306</v>
      </c>
      <c r="E5" s="2300"/>
      <c r="F5" s="2300"/>
      <c r="G5" s="2300"/>
      <c r="H5" s="2300"/>
      <c r="I5" s="2301"/>
      <c r="J5" s="2299" t="s">
        <v>301</v>
      </c>
      <c r="K5" s="2300"/>
      <c r="L5" s="2300"/>
      <c r="M5" s="2300"/>
      <c r="N5" s="2300"/>
      <c r="O5" s="2301"/>
      <c r="P5" s="2300" t="s">
        <v>297</v>
      </c>
      <c r="Q5" s="2300"/>
      <c r="R5" s="2300"/>
      <c r="S5" s="2300"/>
      <c r="T5" s="2300"/>
      <c r="U5" s="2301"/>
    </row>
    <row r="6" spans="1:23" ht="16.149999999999999" customHeight="1" thickBot="1">
      <c r="B6" s="2305"/>
      <c r="C6" s="2306"/>
      <c r="D6" s="554" t="s">
        <v>302</v>
      </c>
      <c r="E6" s="823" t="s">
        <v>303</v>
      </c>
      <c r="F6" s="823" t="s">
        <v>295</v>
      </c>
      <c r="G6" s="823" t="s">
        <v>296</v>
      </c>
      <c r="H6" s="554" t="s">
        <v>307</v>
      </c>
      <c r="I6" s="944" t="s">
        <v>355</v>
      </c>
      <c r="J6" s="554" t="s">
        <v>302</v>
      </c>
      <c r="K6" s="823" t="s">
        <v>303</v>
      </c>
      <c r="L6" s="823" t="s">
        <v>295</v>
      </c>
      <c r="M6" s="823" t="s">
        <v>296</v>
      </c>
      <c r="N6" s="554" t="s">
        <v>307</v>
      </c>
      <c r="O6" s="557" t="s">
        <v>355</v>
      </c>
      <c r="P6" s="857" t="s">
        <v>302</v>
      </c>
      <c r="Q6" s="853" t="s">
        <v>303</v>
      </c>
      <c r="R6" s="554" t="s">
        <v>295</v>
      </c>
      <c r="S6" s="857" t="s">
        <v>296</v>
      </c>
      <c r="T6" s="554" t="s">
        <v>307</v>
      </c>
      <c r="U6" s="854" t="s">
        <v>355</v>
      </c>
    </row>
    <row r="7" spans="1:23" ht="30" customHeight="1">
      <c r="A7" s="586"/>
      <c r="B7" s="2363" t="s">
        <v>275</v>
      </c>
      <c r="C7" s="788" t="s">
        <v>17</v>
      </c>
      <c r="D7" s="569">
        <v>83482.233999999997</v>
      </c>
      <c r="E7" s="850">
        <v>82783.73</v>
      </c>
      <c r="F7" s="850">
        <v>92460.349000000002</v>
      </c>
      <c r="G7" s="850">
        <v>88934.035999999993</v>
      </c>
      <c r="H7" s="569">
        <v>93096.156000000003</v>
      </c>
      <c r="I7" s="945">
        <v>96981.31</v>
      </c>
      <c r="J7" s="569">
        <v>-1594.252999999997</v>
      </c>
      <c r="K7" s="850">
        <v>-698.50400000000081</v>
      </c>
      <c r="L7" s="850">
        <v>9676.6190000000061</v>
      </c>
      <c r="M7" s="850">
        <v>-3526.3130000000092</v>
      </c>
      <c r="N7" s="569">
        <v>4162.1200000000099</v>
      </c>
      <c r="O7" s="973">
        <v>3885.153999999995</v>
      </c>
      <c r="P7" s="855">
        <v>-1.8739055363205078E-2</v>
      </c>
      <c r="Q7" s="807">
        <v>-8.3670976030660715E-3</v>
      </c>
      <c r="R7" s="807">
        <v>0.11689034789807136</v>
      </c>
      <c r="S7" s="791">
        <v>-3.8138651196309124E-2</v>
      </c>
      <c r="T7" s="791">
        <v>4.6800080005364987E-2</v>
      </c>
      <c r="U7" s="978">
        <v>4.1732700542436947E-2</v>
      </c>
      <c r="W7" s="981"/>
    </row>
    <row r="8" spans="1:23" ht="14.25" customHeight="1">
      <c r="A8" s="586"/>
      <c r="B8" s="2361"/>
      <c r="C8" s="758" t="s">
        <v>6</v>
      </c>
      <c r="D8" s="569">
        <v>223569.85</v>
      </c>
      <c r="E8" s="850">
        <v>225634.30499999999</v>
      </c>
      <c r="F8" s="850">
        <v>234758.39999999999</v>
      </c>
      <c r="G8" s="850">
        <v>237664.57</v>
      </c>
      <c r="H8" s="569">
        <v>241034.74900000001</v>
      </c>
      <c r="I8" s="945">
        <v>244468.40100000001</v>
      </c>
      <c r="J8" s="569">
        <v>2102.9490000000224</v>
      </c>
      <c r="K8" s="850">
        <v>2064.4549999999872</v>
      </c>
      <c r="L8" s="850">
        <v>9124.0950000000012</v>
      </c>
      <c r="M8" s="850">
        <v>2906.1700000000128</v>
      </c>
      <c r="N8" s="569">
        <v>3370.1790000000037</v>
      </c>
      <c r="O8" s="575">
        <v>3433.6520000000019</v>
      </c>
      <c r="P8" s="974">
        <v>9.4955453411073032E-3</v>
      </c>
      <c r="Q8" s="841">
        <v>9.234049224436958E-3</v>
      </c>
      <c r="R8" s="841">
        <v>4.0437534531816879E-2</v>
      </c>
      <c r="S8" s="856">
        <v>1.2379407935988714E-2</v>
      </c>
      <c r="T8" s="576">
        <v>1.4180401395125927E-2</v>
      </c>
      <c r="U8" s="979">
        <v>1.4245464665345832E-2</v>
      </c>
      <c r="W8" s="981"/>
    </row>
    <row r="9" spans="1:23" ht="24.6" customHeight="1" thickBot="1">
      <c r="A9" s="586"/>
      <c r="B9" s="2366"/>
      <c r="C9" s="842" t="s">
        <v>221</v>
      </c>
      <c r="D9" s="577">
        <v>11245.974</v>
      </c>
      <c r="E9" s="858">
        <v>11152.213</v>
      </c>
      <c r="F9" s="858">
        <v>12062.391</v>
      </c>
      <c r="G9" s="858">
        <v>11912.871999999999</v>
      </c>
      <c r="H9" s="577">
        <v>12822.157999999999</v>
      </c>
      <c r="I9" s="971">
        <v>12960.364</v>
      </c>
      <c r="J9" s="574">
        <v>-83.247000000001208</v>
      </c>
      <c r="K9" s="851">
        <v>-93.761000000000422</v>
      </c>
      <c r="L9" s="851">
        <v>910.17799999999988</v>
      </c>
      <c r="M9" s="851">
        <v>-149.51900000000023</v>
      </c>
      <c r="N9" s="574">
        <v>909.28600000000006</v>
      </c>
      <c r="O9" s="836">
        <v>138.20600000000013</v>
      </c>
      <c r="P9" s="856">
        <v>-7.3479897691113268E-3</v>
      </c>
      <c r="Q9" s="732">
        <v>-8.3372947509927041E-3</v>
      </c>
      <c r="R9" s="732">
        <v>8.1614115512320284E-2</v>
      </c>
      <c r="S9" s="732">
        <v>-1.2395469521755699E-2</v>
      </c>
      <c r="T9" s="843">
        <v>7.6328025685158049E-2</v>
      </c>
      <c r="U9" s="804">
        <v>1.077868483604711E-2</v>
      </c>
      <c r="W9" s="981"/>
    </row>
    <row r="10" spans="1:23" ht="14.25" customHeight="1">
      <c r="A10" s="586"/>
      <c r="B10" s="2360" t="s">
        <v>276</v>
      </c>
      <c r="C10" s="844" t="s">
        <v>290</v>
      </c>
      <c r="D10" s="573">
        <v>142775.084</v>
      </c>
      <c r="E10" s="850">
        <v>145259.30499999999</v>
      </c>
      <c r="F10" s="850">
        <v>159704.948</v>
      </c>
      <c r="G10" s="850">
        <v>159191.06700000001</v>
      </c>
      <c r="H10" s="569">
        <v>165542.12599999999</v>
      </c>
      <c r="I10" s="945">
        <v>173334.614</v>
      </c>
      <c r="J10" s="573">
        <v>3687.4040000000095</v>
      </c>
      <c r="K10" s="848">
        <v>2484.2209999999905</v>
      </c>
      <c r="L10" s="848">
        <v>14445.643000000011</v>
      </c>
      <c r="M10" s="848">
        <v>-513.88099999999395</v>
      </c>
      <c r="N10" s="573">
        <v>6351.0589999999793</v>
      </c>
      <c r="O10" s="900">
        <v>7792.4880000000121</v>
      </c>
      <c r="P10" s="975">
        <v>2.6511363191908943E-2</v>
      </c>
      <c r="Q10" s="807">
        <v>1.7399541505435153E-2</v>
      </c>
      <c r="R10" s="807">
        <v>9.9447281535596024E-2</v>
      </c>
      <c r="S10" s="791">
        <v>-3.2176899115235547E-3</v>
      </c>
      <c r="T10" s="791">
        <v>3.9895825310348472E-2</v>
      </c>
      <c r="U10" s="978">
        <v>4.707253789890322E-2</v>
      </c>
      <c r="W10" s="981"/>
    </row>
    <row r="11" spans="1:23" ht="15.75" customHeight="1">
      <c r="A11" s="586"/>
      <c r="B11" s="2361"/>
      <c r="C11" s="845" t="s">
        <v>250</v>
      </c>
      <c r="D11" s="569">
        <v>88980.289000000004</v>
      </c>
      <c r="E11" s="850">
        <v>86428.489000000001</v>
      </c>
      <c r="F11" s="850">
        <v>88063.308000000005</v>
      </c>
      <c r="G11" s="850">
        <v>85543.195000000007</v>
      </c>
      <c r="H11" s="569">
        <v>86363.023000000001</v>
      </c>
      <c r="I11" s="945">
        <v>83461.187999999995</v>
      </c>
      <c r="J11" s="569">
        <v>-3490.4210000000021</v>
      </c>
      <c r="K11" s="850">
        <v>-2551.8000000000029</v>
      </c>
      <c r="L11" s="850">
        <v>1634.8190000000031</v>
      </c>
      <c r="M11" s="850">
        <v>-2520.1129999999976</v>
      </c>
      <c r="N11" s="569">
        <v>819.82799999999406</v>
      </c>
      <c r="O11" s="896">
        <v>-2901.8350000000064</v>
      </c>
      <c r="P11" s="974">
        <v>-3.7746233374870833E-2</v>
      </c>
      <c r="Q11" s="729">
        <v>-2.8678261541721928E-2</v>
      </c>
      <c r="R11" s="841">
        <v>1.8915279196886146E-2</v>
      </c>
      <c r="S11" s="856">
        <v>-2.8617060353899011E-2</v>
      </c>
      <c r="T11" s="576">
        <v>9.5837898035021248E-3</v>
      </c>
      <c r="U11" s="979">
        <v>-3.3600433370656865E-2</v>
      </c>
      <c r="W11" s="981"/>
    </row>
    <row r="12" spans="1:23" ht="15" customHeight="1" thickBot="1">
      <c r="A12" s="586"/>
      <c r="B12" s="2362"/>
      <c r="C12" s="846" t="s">
        <v>251</v>
      </c>
      <c r="D12" s="574">
        <v>86542.684999999998</v>
      </c>
      <c r="E12" s="851">
        <v>87882.453999999998</v>
      </c>
      <c r="F12" s="851">
        <v>91512.884000000005</v>
      </c>
      <c r="G12" s="851">
        <v>93777.216</v>
      </c>
      <c r="H12" s="574">
        <v>95047.914000000004</v>
      </c>
      <c r="I12" s="577">
        <v>97614.273000000001</v>
      </c>
      <c r="J12" s="574">
        <v>228.46600000000035</v>
      </c>
      <c r="K12" s="851">
        <v>1339.7690000000002</v>
      </c>
      <c r="L12" s="851">
        <v>3630.4300000000076</v>
      </c>
      <c r="M12" s="851">
        <v>2264.3319999999949</v>
      </c>
      <c r="N12" s="574">
        <v>1270.698000000004</v>
      </c>
      <c r="O12" s="977">
        <v>2566.3589999999967</v>
      </c>
      <c r="P12" s="856">
        <v>2.6469103543646771E-3</v>
      </c>
      <c r="Q12" s="843">
        <v>1.5481019568551637E-2</v>
      </c>
      <c r="R12" s="732">
        <v>4.1310066284676206E-2</v>
      </c>
      <c r="S12" s="732">
        <v>2.4743313739298115E-2</v>
      </c>
      <c r="T12" s="843">
        <v>1.3550178329030412E-2</v>
      </c>
      <c r="U12" s="804">
        <v>2.7000687253378296E-2</v>
      </c>
      <c r="W12" s="981"/>
    </row>
    <row r="13" spans="1:23" ht="15" customHeight="1">
      <c r="A13" s="586"/>
      <c r="B13" s="2363" t="s">
        <v>277</v>
      </c>
      <c r="C13" s="847" t="s">
        <v>222</v>
      </c>
      <c r="D13" s="573">
        <v>180008.122</v>
      </c>
      <c r="E13" s="859">
        <v>181085.959</v>
      </c>
      <c r="F13" s="859">
        <v>193163.06599999999</v>
      </c>
      <c r="G13" s="859">
        <v>190642.28899999999</v>
      </c>
      <c r="H13" s="972">
        <v>194774.66099999999</v>
      </c>
      <c r="I13" s="946">
        <v>201752.481</v>
      </c>
      <c r="J13" s="573">
        <v>1501.0599999999977</v>
      </c>
      <c r="K13" s="848">
        <v>1077.8369999999995</v>
      </c>
      <c r="L13" s="848">
        <v>12077.106999999989</v>
      </c>
      <c r="M13" s="848">
        <v>-2520.7770000000019</v>
      </c>
      <c r="N13" s="573">
        <v>4132.372000000003</v>
      </c>
      <c r="O13" s="900">
        <v>6977.820000000007</v>
      </c>
      <c r="P13" s="855">
        <v>8.4089670357131181E-3</v>
      </c>
      <c r="Q13" s="807">
        <v>5.9877131544097744E-3</v>
      </c>
      <c r="R13" s="843">
        <v>6.6692674941186289E-2</v>
      </c>
      <c r="S13" s="855">
        <v>-1.3049994764527097E-2</v>
      </c>
      <c r="T13" s="791">
        <v>2.1676051109520634E-2</v>
      </c>
      <c r="U13" s="978">
        <v>3.5825091231964756E-2</v>
      </c>
      <c r="W13" s="981"/>
    </row>
    <row r="14" spans="1:23" ht="27.75" customHeight="1">
      <c r="A14" s="586"/>
      <c r="B14" s="2361"/>
      <c r="C14" s="845" t="s">
        <v>223</v>
      </c>
      <c r="D14" s="568">
        <v>612.57600000000002</v>
      </c>
      <c r="E14" s="860">
        <v>326.13</v>
      </c>
      <c r="F14" s="860">
        <v>1387.671</v>
      </c>
      <c r="G14" s="860">
        <v>749.40700000000004</v>
      </c>
      <c r="H14" s="568">
        <v>772.53899999999999</v>
      </c>
      <c r="I14" s="568">
        <v>525.45600000000002</v>
      </c>
      <c r="J14" s="569">
        <v>-69.369000000000028</v>
      </c>
      <c r="K14" s="850">
        <v>-286.44600000000003</v>
      </c>
      <c r="L14" s="850">
        <v>1061.5410000000002</v>
      </c>
      <c r="M14" s="850">
        <v>-638.26400000000001</v>
      </c>
      <c r="N14" s="569">
        <v>23.131999999999948</v>
      </c>
      <c r="O14" s="896">
        <v>-247.08299999999997</v>
      </c>
      <c r="P14" s="974">
        <v>-0.10172227965598402</v>
      </c>
      <c r="Q14" s="729">
        <v>-0.46760891709763364</v>
      </c>
      <c r="R14" s="729">
        <v>3.2549627449176715</v>
      </c>
      <c r="S14" s="841">
        <v>-0.45995340394084766</v>
      </c>
      <c r="T14" s="843">
        <v>3.0867072231777856E-2</v>
      </c>
      <c r="U14" s="804">
        <v>-0.31983239681103476</v>
      </c>
      <c r="W14" s="981"/>
    </row>
    <row r="15" spans="1:23" ht="28.5" customHeight="1" thickBot="1">
      <c r="A15" s="586"/>
      <c r="B15" s="2362"/>
      <c r="C15" s="783" t="s">
        <v>224</v>
      </c>
      <c r="D15" s="574">
        <v>137677.35999999999</v>
      </c>
      <c r="E15" s="851">
        <v>138158.15900000001</v>
      </c>
      <c r="F15" s="851">
        <v>144730.40299999999</v>
      </c>
      <c r="G15" s="851">
        <v>147119.78200000001</v>
      </c>
      <c r="H15" s="574">
        <v>151405.86300000001</v>
      </c>
      <c r="I15" s="946">
        <v>152132.13800000001</v>
      </c>
      <c r="J15" s="577">
        <v>-1006.2420000000275</v>
      </c>
      <c r="K15" s="852">
        <v>480.79900000002817</v>
      </c>
      <c r="L15" s="852">
        <v>6572.2439999999769</v>
      </c>
      <c r="M15" s="852">
        <v>2389.3790000000154</v>
      </c>
      <c r="N15" s="574">
        <v>4286.0810000000056</v>
      </c>
      <c r="O15" s="898">
        <v>726.27499999999418</v>
      </c>
      <c r="P15" s="856">
        <v>-7.2556667514305506E-3</v>
      </c>
      <c r="Q15" s="732">
        <v>3.4922154230733957E-3</v>
      </c>
      <c r="R15" s="732">
        <v>4.7570437009080126E-2</v>
      </c>
      <c r="S15" s="732">
        <v>1.6509171193284215E-2</v>
      </c>
      <c r="T15" s="732">
        <v>2.9133274544955522E-2</v>
      </c>
      <c r="U15" s="980">
        <v>4.7968750060887284E-3</v>
      </c>
      <c r="W15" s="981"/>
    </row>
    <row r="16" spans="1:23" ht="15.75" customHeight="1" thickBot="1">
      <c r="A16" s="586"/>
      <c r="B16" s="840" t="s">
        <v>4</v>
      </c>
      <c r="C16" s="792"/>
      <c r="D16" s="578">
        <v>318298.05800000002</v>
      </c>
      <c r="E16" s="849">
        <v>319570.24800000002</v>
      </c>
      <c r="F16" s="849">
        <v>339281.14</v>
      </c>
      <c r="G16" s="849">
        <v>338511.478</v>
      </c>
      <c r="H16" s="578">
        <v>346953.06300000002</v>
      </c>
      <c r="I16" s="947">
        <v>354410.07500000001</v>
      </c>
      <c r="J16" s="578">
        <v>425.44900000002235</v>
      </c>
      <c r="K16" s="849">
        <v>1272.1900000000023</v>
      </c>
      <c r="L16" s="849">
        <v>19710.891999999993</v>
      </c>
      <c r="M16" s="849">
        <v>-769.66200000001118</v>
      </c>
      <c r="N16" s="578">
        <v>8441.585000000021</v>
      </c>
      <c r="O16" s="899">
        <v>7457.0119999999879</v>
      </c>
      <c r="P16" s="976">
        <v>1.3384261114490125E-3</v>
      </c>
      <c r="Q16" s="793">
        <v>3.9968512783072089E-3</v>
      </c>
      <c r="R16" s="794">
        <v>6.1679371353743767E-2</v>
      </c>
      <c r="S16" s="793">
        <v>-2.2685080579486708E-3</v>
      </c>
      <c r="T16" s="793">
        <v>2.493736711639663E-2</v>
      </c>
      <c r="U16" s="808">
        <v>2.1492855360668736E-2</v>
      </c>
      <c r="W16" s="981"/>
    </row>
    <row r="17" spans="2:21" ht="12.75" customHeight="1">
      <c r="D17" s="581"/>
      <c r="E17" s="581"/>
      <c r="F17" s="581"/>
      <c r="G17" s="581"/>
      <c r="H17" s="581"/>
      <c r="I17" s="581"/>
      <c r="J17" s="552"/>
      <c r="K17" s="584"/>
      <c r="L17" s="552"/>
      <c r="M17" s="552"/>
      <c r="N17" s="552"/>
      <c r="O17" s="552"/>
      <c r="S17" s="584"/>
      <c r="T17" s="584"/>
      <c r="U17" s="584"/>
    </row>
    <row r="18" spans="2:21">
      <c r="D18" s="552"/>
      <c r="E18" s="552"/>
      <c r="F18" s="552"/>
      <c r="G18" s="552"/>
      <c r="H18" s="552"/>
      <c r="I18" s="552"/>
    </row>
    <row r="19" spans="2:21">
      <c r="B19" s="552"/>
      <c r="C19" s="589"/>
      <c r="D19" s="591"/>
      <c r="E19" s="591"/>
      <c r="F19" s="591"/>
      <c r="G19" s="591"/>
      <c r="H19" s="591"/>
      <c r="I19" s="591"/>
    </row>
    <row r="20" spans="2:21">
      <c r="D20" s="583"/>
      <c r="E20" s="583"/>
      <c r="F20" s="712"/>
      <c r="G20" s="583"/>
      <c r="H20" s="583"/>
      <c r="I20" s="583"/>
      <c r="M20" s="552"/>
      <c r="N20" s="552"/>
      <c r="O20" s="552"/>
    </row>
    <row r="21" spans="2:21">
      <c r="J21" s="552"/>
    </row>
    <row r="22" spans="2:21">
      <c r="I22" s="552"/>
    </row>
    <row r="23" spans="2:21">
      <c r="O23" s="552"/>
    </row>
  </sheetData>
  <mergeCells count="10">
    <mergeCell ref="B10:B12"/>
    <mergeCell ref="B13:B15"/>
    <mergeCell ref="S2:T2"/>
    <mergeCell ref="D5:I5"/>
    <mergeCell ref="J5:O5"/>
    <mergeCell ref="P5:U5"/>
    <mergeCell ref="B3:U3"/>
    <mergeCell ref="Q2:R2"/>
    <mergeCell ref="B5:C6"/>
    <mergeCell ref="B7:B9"/>
  </mergeCells>
  <pageMargins left="0.75" right="0.75" top="1" bottom="1" header="0.5" footer="0.5"/>
  <pageSetup paperSize="9" scale="60" orientation="landscape" horizontalDpi="300" verticalDpi="300" r:id="rId1"/>
  <headerFooter alignWithMargins="0"/>
  <ignoredErrors>
    <ignoredError sqref="O6 D6:N6 P6:U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heetViews>
  <sheetFormatPr defaultColWidth="9.140625" defaultRowHeight="12.75"/>
  <cols>
    <col min="1" max="1" width="37.85546875" style="1191" customWidth="1"/>
    <col min="2" max="2" width="12.42578125" style="1191" bestFit="1" customWidth="1"/>
    <col min="3" max="3" width="7.5703125" style="1191" bestFit="1" customWidth="1"/>
    <col min="4" max="4" width="10.140625" style="1191" bestFit="1" customWidth="1"/>
    <col min="5" max="5" width="9.140625" style="1191" bestFit="1" customWidth="1"/>
    <col min="6" max="7" width="10.140625" style="1191" bestFit="1" customWidth="1"/>
    <col min="8" max="8" width="11.140625" style="1191" bestFit="1" customWidth="1"/>
    <col min="9" max="9" width="11.28515625" style="1191" bestFit="1" customWidth="1"/>
    <col min="10" max="10" width="5.85546875" style="1191" customWidth="1"/>
    <col min="11" max="11" width="9.140625" style="1191" bestFit="1" customWidth="1"/>
    <col min="12" max="12" width="7.5703125" style="1191" bestFit="1" customWidth="1"/>
    <col min="13" max="14" width="9.140625" style="1191" bestFit="1" customWidth="1"/>
    <col min="15" max="15" width="10.140625" style="1191" bestFit="1" customWidth="1"/>
    <col min="16" max="16" width="11.28515625" style="1191" bestFit="1" customWidth="1"/>
    <col min="17" max="17" width="6" style="1191" customWidth="1"/>
    <col min="18" max="18" width="9.140625" style="1191" bestFit="1" customWidth="1"/>
    <col min="19" max="19" width="6.7109375" style="1191" customWidth="1"/>
    <col min="20" max="20" width="9.140625" style="1191" bestFit="1" customWidth="1"/>
    <col min="21" max="21" width="10.140625" style="1191" bestFit="1" customWidth="1"/>
    <col min="22" max="22" width="11.140625" style="1191" bestFit="1" customWidth="1"/>
    <col min="23" max="23" width="12.42578125" style="1191" bestFit="1" customWidth="1"/>
    <col min="24" max="24" width="10.140625" style="1191" bestFit="1" customWidth="1"/>
    <col min="25" max="25" width="11.28515625" style="1191" bestFit="1" customWidth="1"/>
    <col min="26" max="26" width="9.140625" style="1191" bestFit="1" customWidth="1"/>
    <col min="27" max="28" width="10.140625" style="1191" bestFit="1" customWidth="1"/>
    <col min="29" max="29" width="11.140625" style="1191" bestFit="1" customWidth="1"/>
    <col min="30" max="16384" width="9.140625" style="1191"/>
  </cols>
  <sheetData>
    <row r="1" spans="1:29">
      <c r="AB1" s="2370" t="s">
        <v>528</v>
      </c>
      <c r="AC1" s="2371"/>
    </row>
    <row r="3" spans="1:29" ht="14.25">
      <c r="A3" s="2372" t="s">
        <v>529</v>
      </c>
      <c r="B3" s="2372"/>
      <c r="C3" s="2372"/>
      <c r="D3" s="2372"/>
      <c r="E3" s="2372"/>
      <c r="F3" s="2372"/>
      <c r="G3" s="2372"/>
      <c r="H3" s="2372"/>
      <c r="I3" s="2372"/>
      <c r="J3" s="2372"/>
      <c r="K3" s="2372"/>
      <c r="L3" s="2372"/>
      <c r="M3" s="2372"/>
      <c r="N3" s="2372"/>
      <c r="O3" s="2372"/>
      <c r="P3" s="2372"/>
      <c r="Q3" s="2372"/>
      <c r="R3" s="2372"/>
      <c r="S3" s="2372"/>
      <c r="T3" s="2372"/>
      <c r="U3" s="2372"/>
      <c r="V3" s="2372"/>
      <c r="W3" s="2372"/>
      <c r="X3" s="2372"/>
      <c r="Y3" s="2372"/>
      <c r="Z3" s="2372"/>
      <c r="AA3" s="2372"/>
      <c r="AB3" s="2372"/>
      <c r="AC3" s="2372"/>
    </row>
    <row r="4" spans="1:29" ht="14.25">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row>
    <row r="5" spans="1:29" ht="13.5" thickBot="1">
      <c r="AA5" s="2373" t="s">
        <v>0</v>
      </c>
      <c r="AB5" s="2373"/>
      <c r="AC5" s="2373"/>
    </row>
    <row r="6" spans="1:29" s="1193" customFormat="1" ht="12.75" customHeight="1">
      <c r="A6" s="2367" t="s">
        <v>477</v>
      </c>
      <c r="B6" s="2374" t="s">
        <v>478</v>
      </c>
      <c r="C6" s="2375"/>
      <c r="D6" s="2375"/>
      <c r="E6" s="2375"/>
      <c r="F6" s="2375"/>
      <c r="G6" s="2375"/>
      <c r="H6" s="2376"/>
      <c r="I6" s="2375" t="s">
        <v>479</v>
      </c>
      <c r="J6" s="2375"/>
      <c r="K6" s="2375"/>
      <c r="L6" s="2375"/>
      <c r="M6" s="2375"/>
      <c r="N6" s="2375"/>
      <c r="O6" s="2375"/>
      <c r="P6" s="2374" t="s">
        <v>480</v>
      </c>
      <c r="Q6" s="2375"/>
      <c r="R6" s="2375"/>
      <c r="S6" s="2375"/>
      <c r="T6" s="2375"/>
      <c r="U6" s="2375"/>
      <c r="V6" s="2376"/>
      <c r="W6" s="2380" t="s">
        <v>481</v>
      </c>
      <c r="X6" s="2380"/>
      <c r="Y6" s="2380"/>
      <c r="Z6" s="2380"/>
      <c r="AA6" s="2380"/>
      <c r="AB6" s="2380"/>
      <c r="AC6" s="2381"/>
    </row>
    <row r="7" spans="1:29" s="1193" customFormat="1" ht="13.5" thickBot="1">
      <c r="A7" s="2368"/>
      <c r="B7" s="2377"/>
      <c r="C7" s="2378"/>
      <c r="D7" s="2378"/>
      <c r="E7" s="2378"/>
      <c r="F7" s="2378"/>
      <c r="G7" s="2378"/>
      <c r="H7" s="2379"/>
      <c r="I7" s="2378"/>
      <c r="J7" s="2378"/>
      <c r="K7" s="2378"/>
      <c r="L7" s="2378"/>
      <c r="M7" s="2378"/>
      <c r="N7" s="2378"/>
      <c r="O7" s="2378"/>
      <c r="P7" s="2377"/>
      <c r="Q7" s="2378"/>
      <c r="R7" s="2378"/>
      <c r="S7" s="2378"/>
      <c r="T7" s="2378"/>
      <c r="U7" s="2378"/>
      <c r="V7" s="2379"/>
      <c r="W7" s="2382"/>
      <c r="X7" s="2382"/>
      <c r="Y7" s="2382"/>
      <c r="Z7" s="2382"/>
      <c r="AA7" s="2382"/>
      <c r="AB7" s="2382"/>
      <c r="AC7" s="2383"/>
    </row>
    <row r="8" spans="1:29" ht="13.5" thickBot="1">
      <c r="A8" s="2369"/>
      <c r="B8" s="1216" t="s">
        <v>482</v>
      </c>
      <c r="C8" s="1217" t="s">
        <v>483</v>
      </c>
      <c r="D8" s="1217" t="s">
        <v>484</v>
      </c>
      <c r="E8" s="1217" t="s">
        <v>485</v>
      </c>
      <c r="F8" s="1217" t="s">
        <v>486</v>
      </c>
      <c r="G8" s="1218" t="s">
        <v>487</v>
      </c>
      <c r="H8" s="1219" t="s">
        <v>488</v>
      </c>
      <c r="I8" s="1220" t="s">
        <v>482</v>
      </c>
      <c r="J8" s="1217" t="s">
        <v>483</v>
      </c>
      <c r="K8" s="1217" t="s">
        <v>484</v>
      </c>
      <c r="L8" s="1217" t="s">
        <v>485</v>
      </c>
      <c r="M8" s="1217" t="s">
        <v>486</v>
      </c>
      <c r="N8" s="1218" t="s">
        <v>487</v>
      </c>
      <c r="O8" s="1219" t="s">
        <v>488</v>
      </c>
      <c r="P8" s="1216" t="s">
        <v>482</v>
      </c>
      <c r="Q8" s="1217" t="s">
        <v>483</v>
      </c>
      <c r="R8" s="1217" t="s">
        <v>484</v>
      </c>
      <c r="S8" s="1217" t="s">
        <v>485</v>
      </c>
      <c r="T8" s="1217" t="s">
        <v>486</v>
      </c>
      <c r="U8" s="1218" t="s">
        <v>487</v>
      </c>
      <c r="V8" s="1219" t="s">
        <v>488</v>
      </c>
      <c r="W8" s="1220" t="s">
        <v>482</v>
      </c>
      <c r="X8" s="1217" t="s">
        <v>483</v>
      </c>
      <c r="Y8" s="1217" t="s">
        <v>484</v>
      </c>
      <c r="Z8" s="1217" t="s">
        <v>485</v>
      </c>
      <c r="AA8" s="1217" t="s">
        <v>486</v>
      </c>
      <c r="AB8" s="1218" t="s">
        <v>487</v>
      </c>
      <c r="AC8" s="1219" t="s">
        <v>488</v>
      </c>
    </row>
    <row r="9" spans="1:29">
      <c r="A9" s="1197" t="s">
        <v>12</v>
      </c>
      <c r="B9" s="1221">
        <v>2543.788</v>
      </c>
      <c r="C9" s="1222">
        <v>16.664999999999999</v>
      </c>
      <c r="D9" s="1222">
        <v>55.097000000000001</v>
      </c>
      <c r="E9" s="1222">
        <v>12.369</v>
      </c>
      <c r="F9" s="1222">
        <v>7.8209999999999997</v>
      </c>
      <c r="G9" s="1223">
        <v>288.90499999999997</v>
      </c>
      <c r="H9" s="1224">
        <v>2912.2759999999998</v>
      </c>
      <c r="I9" s="1225">
        <v>345.47500000000002</v>
      </c>
      <c r="J9" s="1222">
        <v>1.9490000000000001</v>
      </c>
      <c r="K9" s="1222">
        <v>14.138</v>
      </c>
      <c r="L9" s="1222">
        <v>3.5430000000000001</v>
      </c>
      <c r="M9" s="1222">
        <v>5.0999999999999997E-2</v>
      </c>
      <c r="N9" s="1223">
        <v>7.0090000000000003</v>
      </c>
      <c r="O9" s="1224">
        <v>368.62200000000001</v>
      </c>
      <c r="P9" s="1221">
        <v>1097.4269999999999</v>
      </c>
      <c r="Q9" s="1222">
        <v>6.3609999999999998</v>
      </c>
      <c r="R9" s="1222">
        <v>15.638999999999999</v>
      </c>
      <c r="S9" s="1222">
        <v>0.55700000000000005</v>
      </c>
      <c r="T9" s="1222">
        <v>0.30599999999999999</v>
      </c>
      <c r="U9" s="1223">
        <v>100.785</v>
      </c>
      <c r="V9" s="1224">
        <v>1220.518</v>
      </c>
      <c r="W9" s="1225">
        <v>3986.69</v>
      </c>
      <c r="X9" s="1222">
        <v>24.975000000000001</v>
      </c>
      <c r="Y9" s="1222">
        <v>84.873999999999995</v>
      </c>
      <c r="Z9" s="1222">
        <v>16.469000000000001</v>
      </c>
      <c r="AA9" s="1222">
        <v>8.1780000000000008</v>
      </c>
      <c r="AB9" s="1223">
        <v>396.69900000000001</v>
      </c>
      <c r="AC9" s="1224">
        <v>4501.4160000000002</v>
      </c>
    </row>
    <row r="10" spans="1:29">
      <c r="A10" s="1201" t="s">
        <v>490</v>
      </c>
      <c r="B10" s="1226">
        <v>684.15700000000004</v>
      </c>
      <c r="C10" s="1227">
        <v>3.5779999999999998</v>
      </c>
      <c r="D10" s="1227">
        <v>176.99600000000001</v>
      </c>
      <c r="E10" s="1227">
        <v>4.0730000000000004</v>
      </c>
      <c r="F10" s="1227">
        <v>1.2689999999999999</v>
      </c>
      <c r="G10" s="1228">
        <v>108.71599999999999</v>
      </c>
      <c r="H10" s="1229">
        <v>974.71600000000001</v>
      </c>
      <c r="I10" s="1230">
        <v>101.985</v>
      </c>
      <c r="J10" s="1227">
        <v>0.39</v>
      </c>
      <c r="K10" s="1227">
        <v>1.083</v>
      </c>
      <c r="L10" s="1227">
        <v>1E-3</v>
      </c>
      <c r="M10" s="1227">
        <v>2.1999999999999999E-2</v>
      </c>
      <c r="N10" s="1228">
        <v>0</v>
      </c>
      <c r="O10" s="1229">
        <v>103.48</v>
      </c>
      <c r="P10" s="1226">
        <v>532.08900000000006</v>
      </c>
      <c r="Q10" s="1227">
        <v>1.26</v>
      </c>
      <c r="R10" s="1227">
        <v>3.8919999999999999</v>
      </c>
      <c r="S10" s="1227">
        <v>0</v>
      </c>
      <c r="T10" s="1227">
        <v>0.24399999999999999</v>
      </c>
      <c r="U10" s="1228">
        <v>0.95099999999999996</v>
      </c>
      <c r="V10" s="1229">
        <v>538.43600000000004</v>
      </c>
      <c r="W10" s="1230">
        <v>1318.231</v>
      </c>
      <c r="X10" s="1227">
        <v>5.2279999999999998</v>
      </c>
      <c r="Y10" s="1227">
        <v>181.971</v>
      </c>
      <c r="Z10" s="1227">
        <v>4.0739999999999998</v>
      </c>
      <c r="AA10" s="1227">
        <v>1.5349999999999999</v>
      </c>
      <c r="AB10" s="1228">
        <v>109.667</v>
      </c>
      <c r="AC10" s="1229">
        <v>1616.6320000000001</v>
      </c>
    </row>
    <row r="11" spans="1:29">
      <c r="A11" s="1201" t="s">
        <v>530</v>
      </c>
      <c r="B11" s="1226">
        <v>6017.0379999999996</v>
      </c>
      <c r="C11" s="1227">
        <v>21.323</v>
      </c>
      <c r="D11" s="1227">
        <v>497.06400000000002</v>
      </c>
      <c r="E11" s="1227">
        <v>23.664999999999999</v>
      </c>
      <c r="F11" s="1227">
        <v>12.776999999999999</v>
      </c>
      <c r="G11" s="1228">
        <v>621.59100000000001</v>
      </c>
      <c r="H11" s="1229">
        <v>7169.7929999999997</v>
      </c>
      <c r="I11" s="1230">
        <v>1239.107</v>
      </c>
      <c r="J11" s="1227">
        <v>5.1929999999999996</v>
      </c>
      <c r="K11" s="1227">
        <v>203.29300000000001</v>
      </c>
      <c r="L11" s="1227">
        <v>2.81</v>
      </c>
      <c r="M11" s="1227">
        <v>0.186</v>
      </c>
      <c r="N11" s="1228">
        <v>16.448</v>
      </c>
      <c r="O11" s="1229">
        <v>1464.2270000000001</v>
      </c>
      <c r="P11" s="1226">
        <v>3300.511</v>
      </c>
      <c r="Q11" s="1227">
        <v>12.583</v>
      </c>
      <c r="R11" s="1227">
        <v>331.01600000000002</v>
      </c>
      <c r="S11" s="1227">
        <v>136.72399999999999</v>
      </c>
      <c r="T11" s="1227">
        <v>2.0470000000000002</v>
      </c>
      <c r="U11" s="1228">
        <v>146.64500000000001</v>
      </c>
      <c r="V11" s="1229">
        <v>3792.8020000000001</v>
      </c>
      <c r="W11" s="1230">
        <v>10556.656000000001</v>
      </c>
      <c r="X11" s="1227">
        <v>39.098999999999997</v>
      </c>
      <c r="Y11" s="1227">
        <v>1031.373</v>
      </c>
      <c r="Z11" s="1227">
        <v>163.19900000000001</v>
      </c>
      <c r="AA11" s="1227">
        <v>15.01</v>
      </c>
      <c r="AB11" s="1228">
        <v>784.68399999999997</v>
      </c>
      <c r="AC11" s="1229">
        <v>12426.822</v>
      </c>
    </row>
    <row r="12" spans="1:29" ht="25.5">
      <c r="A12" s="1201" t="s">
        <v>492</v>
      </c>
      <c r="B12" s="1226">
        <v>2194.9180000000001</v>
      </c>
      <c r="C12" s="1227">
        <v>9.6890000000000001</v>
      </c>
      <c r="D12" s="1227">
        <v>477.892</v>
      </c>
      <c r="E12" s="1227">
        <v>42.533000000000001</v>
      </c>
      <c r="F12" s="1227">
        <v>16.920999999999999</v>
      </c>
      <c r="G12" s="1228">
        <v>770.22400000000005</v>
      </c>
      <c r="H12" s="1229">
        <v>3469.6439999999998</v>
      </c>
      <c r="I12" s="1230">
        <v>427.44600000000003</v>
      </c>
      <c r="J12" s="1227">
        <v>1.6439999999999999</v>
      </c>
      <c r="K12" s="1227">
        <v>56.18</v>
      </c>
      <c r="L12" s="1227">
        <v>3.3959999999999999</v>
      </c>
      <c r="M12" s="1227">
        <v>2.2709999999999999</v>
      </c>
      <c r="N12" s="1228">
        <v>2.484</v>
      </c>
      <c r="O12" s="1229">
        <v>490.02499999999998</v>
      </c>
      <c r="P12" s="1226">
        <v>1426.136</v>
      </c>
      <c r="Q12" s="1227">
        <v>4.2619999999999996</v>
      </c>
      <c r="R12" s="1227">
        <v>11.185</v>
      </c>
      <c r="S12" s="1227">
        <v>1.369</v>
      </c>
      <c r="T12" s="1227">
        <v>0.19</v>
      </c>
      <c r="U12" s="1228">
        <v>92.814999999999998</v>
      </c>
      <c r="V12" s="1229">
        <v>1534.588</v>
      </c>
      <c r="W12" s="1230">
        <v>4048.5</v>
      </c>
      <c r="X12" s="1227">
        <v>15.595000000000001</v>
      </c>
      <c r="Y12" s="1227">
        <v>545.25699999999995</v>
      </c>
      <c r="Z12" s="1227">
        <v>47.298000000000002</v>
      </c>
      <c r="AA12" s="1227">
        <v>19.382000000000001</v>
      </c>
      <c r="AB12" s="1228">
        <v>865.52300000000002</v>
      </c>
      <c r="AC12" s="1229">
        <v>5494.2569999999996</v>
      </c>
    </row>
    <row r="13" spans="1:29" ht="38.25">
      <c r="A13" s="1201" t="s">
        <v>493</v>
      </c>
      <c r="B13" s="1226">
        <v>3534.7089999999998</v>
      </c>
      <c r="C13" s="1227">
        <v>15.897</v>
      </c>
      <c r="D13" s="1227">
        <v>120.648</v>
      </c>
      <c r="E13" s="1227">
        <v>5.4379999999999997</v>
      </c>
      <c r="F13" s="1227">
        <v>4.4269999999999996</v>
      </c>
      <c r="G13" s="1228">
        <v>746.07</v>
      </c>
      <c r="H13" s="1229">
        <v>4421.7510000000002</v>
      </c>
      <c r="I13" s="1230">
        <v>838.63400000000001</v>
      </c>
      <c r="J13" s="1227">
        <v>3.39</v>
      </c>
      <c r="K13" s="1227">
        <v>27.123999999999999</v>
      </c>
      <c r="L13" s="1227">
        <v>0.42499999999999999</v>
      </c>
      <c r="M13" s="1227">
        <v>0.104</v>
      </c>
      <c r="N13" s="1228">
        <v>48.16</v>
      </c>
      <c r="O13" s="1229">
        <v>917.41200000000003</v>
      </c>
      <c r="P13" s="1226">
        <v>1226.8699999999999</v>
      </c>
      <c r="Q13" s="1227">
        <v>4.5650000000000004</v>
      </c>
      <c r="R13" s="1227">
        <v>155.51300000000001</v>
      </c>
      <c r="S13" s="1227">
        <v>57.787999999999997</v>
      </c>
      <c r="T13" s="1227">
        <v>2.7229999999999999</v>
      </c>
      <c r="U13" s="1228">
        <v>110.669</v>
      </c>
      <c r="V13" s="1229">
        <v>1500.34</v>
      </c>
      <c r="W13" s="1230">
        <v>5600.2129999999997</v>
      </c>
      <c r="X13" s="1227">
        <v>23.852</v>
      </c>
      <c r="Y13" s="1227">
        <v>303.28500000000003</v>
      </c>
      <c r="Z13" s="1227">
        <v>63.651000000000003</v>
      </c>
      <c r="AA13" s="1227">
        <v>7.2539999999999996</v>
      </c>
      <c r="AB13" s="1228">
        <v>904.899</v>
      </c>
      <c r="AC13" s="1229">
        <v>6839.5029999999997</v>
      </c>
    </row>
    <row r="14" spans="1:29" ht="25.5">
      <c r="A14" s="1201" t="s">
        <v>494</v>
      </c>
      <c r="B14" s="1226">
        <v>2644.7440000000001</v>
      </c>
      <c r="C14" s="1227">
        <v>11.05</v>
      </c>
      <c r="D14" s="1227">
        <v>120.324</v>
      </c>
      <c r="E14" s="1227">
        <v>2.637</v>
      </c>
      <c r="F14" s="1227">
        <v>14.340999999999999</v>
      </c>
      <c r="G14" s="1228">
        <v>1071.239</v>
      </c>
      <c r="H14" s="1229">
        <v>3861.6979999999999</v>
      </c>
      <c r="I14" s="1230">
        <v>449.67899999999997</v>
      </c>
      <c r="J14" s="1227">
        <v>1.9910000000000001</v>
      </c>
      <c r="K14" s="1227">
        <v>29.478000000000002</v>
      </c>
      <c r="L14" s="1227">
        <v>0.753</v>
      </c>
      <c r="M14" s="1227">
        <v>0.111</v>
      </c>
      <c r="N14" s="1228">
        <v>16.706</v>
      </c>
      <c r="O14" s="1229">
        <v>497.96499999999997</v>
      </c>
      <c r="P14" s="1226">
        <v>4861.5529999999999</v>
      </c>
      <c r="Q14" s="1227">
        <v>19.405999999999999</v>
      </c>
      <c r="R14" s="1227">
        <v>4.4249999999999998</v>
      </c>
      <c r="S14" s="1227">
        <v>0.72199999999999998</v>
      </c>
      <c r="T14" s="1227">
        <v>0.42899999999999999</v>
      </c>
      <c r="U14" s="1228">
        <v>856.49599999999998</v>
      </c>
      <c r="V14" s="1229">
        <v>5742.3090000000002</v>
      </c>
      <c r="W14" s="1230">
        <v>7955.9759999999997</v>
      </c>
      <c r="X14" s="1227">
        <v>32.447000000000003</v>
      </c>
      <c r="Y14" s="1227">
        <v>154.227</v>
      </c>
      <c r="Z14" s="1227">
        <v>4.1120000000000001</v>
      </c>
      <c r="AA14" s="1227">
        <v>14.881</v>
      </c>
      <c r="AB14" s="1228">
        <v>1944.441</v>
      </c>
      <c r="AC14" s="1229">
        <v>10101.972</v>
      </c>
    </row>
    <row r="15" spans="1:29">
      <c r="A15" s="1201" t="s">
        <v>495</v>
      </c>
      <c r="B15" s="1226">
        <v>2109.9029999999998</v>
      </c>
      <c r="C15" s="1227">
        <v>11.048</v>
      </c>
      <c r="D15" s="1227">
        <v>367.55700000000002</v>
      </c>
      <c r="E15" s="1227">
        <v>38.805999999999997</v>
      </c>
      <c r="F15" s="1227">
        <v>49.878</v>
      </c>
      <c r="G15" s="1228">
        <v>925.07799999999997</v>
      </c>
      <c r="H15" s="1229">
        <v>3463.4639999999999</v>
      </c>
      <c r="I15" s="1230">
        <v>647.13800000000003</v>
      </c>
      <c r="J15" s="1227">
        <v>4.8970000000000002</v>
      </c>
      <c r="K15" s="1227">
        <v>20.707000000000001</v>
      </c>
      <c r="L15" s="1227">
        <v>1.4990000000000001</v>
      </c>
      <c r="M15" s="1227">
        <v>0.23400000000000001</v>
      </c>
      <c r="N15" s="1228">
        <v>11.451000000000001</v>
      </c>
      <c r="O15" s="1229">
        <v>684.42700000000002</v>
      </c>
      <c r="P15" s="1226">
        <v>2488.5540000000001</v>
      </c>
      <c r="Q15" s="1227">
        <v>9.5519999999999996</v>
      </c>
      <c r="R15" s="1227">
        <v>629.28499999999997</v>
      </c>
      <c r="S15" s="1227">
        <v>18.491</v>
      </c>
      <c r="T15" s="1227">
        <v>5.109</v>
      </c>
      <c r="U15" s="1228">
        <v>112.818</v>
      </c>
      <c r="V15" s="1229">
        <v>3245.3180000000002</v>
      </c>
      <c r="W15" s="1230">
        <v>5245.5950000000003</v>
      </c>
      <c r="X15" s="1227">
        <v>25.497</v>
      </c>
      <c r="Y15" s="1227">
        <v>1017.549</v>
      </c>
      <c r="Z15" s="1227">
        <v>58.795999999999999</v>
      </c>
      <c r="AA15" s="1227">
        <v>55.220999999999997</v>
      </c>
      <c r="AB15" s="1228">
        <v>1049.347</v>
      </c>
      <c r="AC15" s="1229">
        <v>7393.2089999999998</v>
      </c>
    </row>
    <row r="16" spans="1:29" ht="25.5">
      <c r="A16" s="1201" t="s">
        <v>496</v>
      </c>
      <c r="B16" s="1226">
        <v>2140.61</v>
      </c>
      <c r="C16" s="1227">
        <v>10.012</v>
      </c>
      <c r="D16" s="1227">
        <v>849.4</v>
      </c>
      <c r="E16" s="1227">
        <v>144.298</v>
      </c>
      <c r="F16" s="1227">
        <v>5.5880000000000001</v>
      </c>
      <c r="G16" s="1228">
        <v>948.16899999999998</v>
      </c>
      <c r="H16" s="1229">
        <v>3953.779</v>
      </c>
      <c r="I16" s="1230">
        <v>1301.999</v>
      </c>
      <c r="J16" s="1227">
        <v>3.1080000000000001</v>
      </c>
      <c r="K16" s="1227">
        <v>31.661000000000001</v>
      </c>
      <c r="L16" s="1227">
        <v>6.1959999999999997</v>
      </c>
      <c r="M16" s="1227">
        <v>1.7999999999999999E-2</v>
      </c>
      <c r="N16" s="1228">
        <v>39.637999999999998</v>
      </c>
      <c r="O16" s="1229">
        <v>1376.424</v>
      </c>
      <c r="P16" s="1226">
        <v>3582.721</v>
      </c>
      <c r="Q16" s="1227">
        <v>14.545999999999999</v>
      </c>
      <c r="R16" s="1227">
        <v>14.853</v>
      </c>
      <c r="S16" s="1227">
        <v>0.16900000000000001</v>
      </c>
      <c r="T16" s="1227">
        <v>1.0999999999999999E-2</v>
      </c>
      <c r="U16" s="1228">
        <v>546.21100000000001</v>
      </c>
      <c r="V16" s="1229">
        <v>4158.3419999999996</v>
      </c>
      <c r="W16" s="1230">
        <v>7025.33</v>
      </c>
      <c r="X16" s="1227">
        <v>27.666</v>
      </c>
      <c r="Y16" s="1227">
        <v>895.91399999999999</v>
      </c>
      <c r="Z16" s="1227">
        <v>150.66300000000001</v>
      </c>
      <c r="AA16" s="1227">
        <v>5.617</v>
      </c>
      <c r="AB16" s="1228">
        <v>1534.018</v>
      </c>
      <c r="AC16" s="1229">
        <v>9488.5450000000001</v>
      </c>
    </row>
    <row r="17" spans="1:29" ht="38.25">
      <c r="A17" s="1201" t="s">
        <v>497</v>
      </c>
      <c r="B17" s="1226">
        <v>507.71100000000001</v>
      </c>
      <c r="C17" s="1227">
        <v>1.284</v>
      </c>
      <c r="D17" s="1227">
        <v>5.923</v>
      </c>
      <c r="E17" s="1227">
        <v>0.98899999999999999</v>
      </c>
      <c r="F17" s="1227">
        <v>21.01</v>
      </c>
      <c r="G17" s="1228">
        <v>30.076000000000001</v>
      </c>
      <c r="H17" s="1229">
        <v>566.00400000000002</v>
      </c>
      <c r="I17" s="1230">
        <v>129.97999999999999</v>
      </c>
      <c r="J17" s="1227">
        <v>0.55400000000000005</v>
      </c>
      <c r="K17" s="1227">
        <v>0.46100000000000002</v>
      </c>
      <c r="L17" s="1227">
        <v>1.6E-2</v>
      </c>
      <c r="M17" s="1227">
        <v>8.9999999999999993E-3</v>
      </c>
      <c r="N17" s="1228">
        <v>0</v>
      </c>
      <c r="O17" s="1229">
        <v>131.00399999999999</v>
      </c>
      <c r="P17" s="1226">
        <v>37.963999999999999</v>
      </c>
      <c r="Q17" s="1227">
        <v>0.221</v>
      </c>
      <c r="R17" s="1227">
        <v>0.111</v>
      </c>
      <c r="S17" s="1227">
        <v>7.0000000000000001E-3</v>
      </c>
      <c r="T17" s="1227">
        <v>8.9999999999999993E-3</v>
      </c>
      <c r="U17" s="1228">
        <v>14.198</v>
      </c>
      <c r="V17" s="1229">
        <v>52.503</v>
      </c>
      <c r="W17" s="1230">
        <v>675.65499999999997</v>
      </c>
      <c r="X17" s="1227">
        <v>2.0590000000000002</v>
      </c>
      <c r="Y17" s="1227">
        <v>6.4950000000000001</v>
      </c>
      <c r="Z17" s="1227">
        <v>1.012</v>
      </c>
      <c r="AA17" s="1227">
        <v>21.027999999999999</v>
      </c>
      <c r="AB17" s="1228">
        <v>44.274000000000001</v>
      </c>
      <c r="AC17" s="1229">
        <v>749.51099999999997</v>
      </c>
    </row>
    <row r="18" spans="1:29">
      <c r="A18" s="1201" t="s">
        <v>13</v>
      </c>
      <c r="B18" s="1226">
        <v>12668.447</v>
      </c>
      <c r="C18" s="1227">
        <v>61.284999999999997</v>
      </c>
      <c r="D18" s="1227">
        <v>1970.3869999999999</v>
      </c>
      <c r="E18" s="1227">
        <v>330.71899999999999</v>
      </c>
      <c r="F18" s="1227">
        <v>35.978999999999999</v>
      </c>
      <c r="G18" s="1228">
        <v>7645.0039999999999</v>
      </c>
      <c r="H18" s="1229">
        <v>22381.101999999999</v>
      </c>
      <c r="I18" s="1230">
        <v>1695.3109999999999</v>
      </c>
      <c r="J18" s="1227">
        <v>6.0949999999999998</v>
      </c>
      <c r="K18" s="1227">
        <v>159.541</v>
      </c>
      <c r="L18" s="1227">
        <v>8.7710000000000008</v>
      </c>
      <c r="M18" s="1227">
        <v>1.3620000000000001</v>
      </c>
      <c r="N18" s="1228">
        <v>1461.748</v>
      </c>
      <c r="O18" s="1229">
        <v>3324.0569999999998</v>
      </c>
      <c r="P18" s="1226">
        <v>2624.8820000000001</v>
      </c>
      <c r="Q18" s="1227">
        <v>9.8010000000000002</v>
      </c>
      <c r="R18" s="1227">
        <v>123.229</v>
      </c>
      <c r="S18" s="1227">
        <v>51.51</v>
      </c>
      <c r="T18" s="1227">
        <v>1.3240000000000001</v>
      </c>
      <c r="U18" s="1228">
        <v>2868.6260000000002</v>
      </c>
      <c r="V18" s="1229">
        <v>5627.8620000000001</v>
      </c>
      <c r="W18" s="1230">
        <v>16988.64</v>
      </c>
      <c r="X18" s="1227">
        <v>77.180999999999997</v>
      </c>
      <c r="Y18" s="1227">
        <v>2253.1570000000002</v>
      </c>
      <c r="Z18" s="1227">
        <v>391</v>
      </c>
      <c r="AA18" s="1227">
        <v>38.664999999999999</v>
      </c>
      <c r="AB18" s="1228">
        <v>11975.378000000001</v>
      </c>
      <c r="AC18" s="1229">
        <v>31333.021000000001</v>
      </c>
    </row>
    <row r="19" spans="1:29" ht="25.5">
      <c r="A19" s="1201" t="s">
        <v>498</v>
      </c>
      <c r="B19" s="1226">
        <v>31628.852999999999</v>
      </c>
      <c r="C19" s="1227">
        <v>130.32300000000001</v>
      </c>
      <c r="D19" s="1227">
        <v>2930.6280000000002</v>
      </c>
      <c r="E19" s="1227">
        <v>318.08100000000002</v>
      </c>
      <c r="F19" s="1227">
        <v>177.06399999999999</v>
      </c>
      <c r="G19" s="1228">
        <v>10401.184999999999</v>
      </c>
      <c r="H19" s="1229">
        <v>45268.053</v>
      </c>
      <c r="I19" s="1230">
        <v>7323.308</v>
      </c>
      <c r="J19" s="1227">
        <v>26.99</v>
      </c>
      <c r="K19" s="1227">
        <v>576.44000000000005</v>
      </c>
      <c r="L19" s="1227">
        <v>35.67</v>
      </c>
      <c r="M19" s="1227">
        <v>4.6749999999999998</v>
      </c>
      <c r="N19" s="1228">
        <v>390.66199999999998</v>
      </c>
      <c r="O19" s="1229">
        <v>8322.0750000000007</v>
      </c>
      <c r="P19" s="1226">
        <v>9169.1440000000002</v>
      </c>
      <c r="Q19" s="1227">
        <v>33.125</v>
      </c>
      <c r="R19" s="1227">
        <v>368.66699999999997</v>
      </c>
      <c r="S19" s="1227">
        <v>138.136</v>
      </c>
      <c r="T19" s="1227">
        <v>29.367999999999999</v>
      </c>
      <c r="U19" s="1228">
        <v>5494.4129999999996</v>
      </c>
      <c r="V19" s="1229">
        <v>15094.717000000001</v>
      </c>
      <c r="W19" s="1230">
        <v>48121.305</v>
      </c>
      <c r="X19" s="1227">
        <v>190.43799999999999</v>
      </c>
      <c r="Y19" s="1227">
        <v>3875.7350000000001</v>
      </c>
      <c r="Z19" s="1227">
        <v>491.887</v>
      </c>
      <c r="AA19" s="1227">
        <v>211.107</v>
      </c>
      <c r="AB19" s="1228">
        <v>16286.26</v>
      </c>
      <c r="AC19" s="1229">
        <v>68684.845000000001</v>
      </c>
    </row>
    <row r="20" spans="1:29">
      <c r="A20" s="1201" t="s">
        <v>499</v>
      </c>
      <c r="B20" s="1226">
        <v>5014.2560000000003</v>
      </c>
      <c r="C20" s="1227">
        <v>22.358000000000001</v>
      </c>
      <c r="D20" s="1227">
        <v>382.70499999999998</v>
      </c>
      <c r="E20" s="1227">
        <v>28.581</v>
      </c>
      <c r="F20" s="1227">
        <v>45.781999999999996</v>
      </c>
      <c r="G20" s="1228">
        <v>3232.8220000000001</v>
      </c>
      <c r="H20" s="1229">
        <v>8697.9230000000007</v>
      </c>
      <c r="I20" s="1230">
        <v>1242.2380000000001</v>
      </c>
      <c r="J20" s="1227">
        <v>5.2930000000000001</v>
      </c>
      <c r="K20" s="1227">
        <v>149.57300000000001</v>
      </c>
      <c r="L20" s="1227">
        <v>5.68</v>
      </c>
      <c r="M20" s="1227">
        <v>0.42699999999999999</v>
      </c>
      <c r="N20" s="1228">
        <v>90.697999999999993</v>
      </c>
      <c r="O20" s="1229">
        <v>1488.229</v>
      </c>
      <c r="P20" s="1226">
        <v>3049.6680000000001</v>
      </c>
      <c r="Q20" s="1227">
        <v>14.316000000000001</v>
      </c>
      <c r="R20" s="1227">
        <v>37.088999999999999</v>
      </c>
      <c r="S20" s="1227">
        <v>5.1470000000000002</v>
      </c>
      <c r="T20" s="1227">
        <v>1.0660000000000001</v>
      </c>
      <c r="U20" s="1228">
        <v>504.47399999999999</v>
      </c>
      <c r="V20" s="1229">
        <v>3606.6129999999998</v>
      </c>
      <c r="W20" s="1230">
        <v>9306.1620000000003</v>
      </c>
      <c r="X20" s="1227">
        <v>41.966999999999999</v>
      </c>
      <c r="Y20" s="1227">
        <v>569.36699999999996</v>
      </c>
      <c r="Z20" s="1227">
        <v>39.408000000000001</v>
      </c>
      <c r="AA20" s="1227">
        <v>47.274999999999999</v>
      </c>
      <c r="AB20" s="1228">
        <v>3827.9940000000001</v>
      </c>
      <c r="AC20" s="1229">
        <v>13792.764999999999</v>
      </c>
    </row>
    <row r="21" spans="1:29" ht="25.5">
      <c r="A21" s="1201" t="s">
        <v>15</v>
      </c>
      <c r="B21" s="1226">
        <v>2315.8249999999998</v>
      </c>
      <c r="C21" s="1227">
        <v>11.996</v>
      </c>
      <c r="D21" s="1227">
        <v>267.459</v>
      </c>
      <c r="E21" s="1227">
        <v>46.243000000000002</v>
      </c>
      <c r="F21" s="1227">
        <v>18.18</v>
      </c>
      <c r="G21" s="1228">
        <v>101.652</v>
      </c>
      <c r="H21" s="1229">
        <v>2715.1120000000001</v>
      </c>
      <c r="I21" s="1230">
        <v>1159.8989999999999</v>
      </c>
      <c r="J21" s="1227">
        <v>10.641</v>
      </c>
      <c r="K21" s="1227">
        <v>30.882000000000001</v>
      </c>
      <c r="L21" s="1227">
        <v>3.847</v>
      </c>
      <c r="M21" s="1227">
        <v>0.435</v>
      </c>
      <c r="N21" s="1228">
        <v>29.361999999999998</v>
      </c>
      <c r="O21" s="1229">
        <v>1231.2190000000001</v>
      </c>
      <c r="P21" s="1226">
        <v>1008.789</v>
      </c>
      <c r="Q21" s="1227">
        <v>3.7029999999999998</v>
      </c>
      <c r="R21" s="1227">
        <v>18.753</v>
      </c>
      <c r="S21" s="1227">
        <v>3.0870000000000002</v>
      </c>
      <c r="T21" s="1227">
        <v>1.6120000000000001</v>
      </c>
      <c r="U21" s="1228">
        <v>89.992999999999995</v>
      </c>
      <c r="V21" s="1229">
        <v>1122.8499999999999</v>
      </c>
      <c r="W21" s="1230">
        <v>4484.5129999999999</v>
      </c>
      <c r="X21" s="1227">
        <v>26.34</v>
      </c>
      <c r="Y21" s="1227">
        <v>317.09399999999999</v>
      </c>
      <c r="Z21" s="1227">
        <v>53.177</v>
      </c>
      <c r="AA21" s="1227">
        <v>20.227</v>
      </c>
      <c r="AB21" s="1228">
        <v>221.00700000000001</v>
      </c>
      <c r="AC21" s="1229">
        <v>5069.1809999999996</v>
      </c>
    </row>
    <row r="22" spans="1:29">
      <c r="A22" s="1201" t="s">
        <v>500</v>
      </c>
      <c r="B22" s="1226">
        <v>921.29899999999998</v>
      </c>
      <c r="C22" s="1227">
        <v>4.6180000000000003</v>
      </c>
      <c r="D22" s="1227">
        <v>97.787000000000006</v>
      </c>
      <c r="E22" s="1227">
        <v>3.3079999999999998</v>
      </c>
      <c r="F22" s="1227">
        <v>30.928000000000001</v>
      </c>
      <c r="G22" s="1228">
        <v>243.20099999999999</v>
      </c>
      <c r="H22" s="1229">
        <v>1297.8330000000001</v>
      </c>
      <c r="I22" s="1230">
        <v>358.04599999999999</v>
      </c>
      <c r="J22" s="1227">
        <v>1.331</v>
      </c>
      <c r="K22" s="1227">
        <v>0.29599999999999999</v>
      </c>
      <c r="L22" s="1227">
        <v>3.0000000000000001E-3</v>
      </c>
      <c r="M22" s="1227">
        <v>5.8999999999999997E-2</v>
      </c>
      <c r="N22" s="1228">
        <v>98.683000000000007</v>
      </c>
      <c r="O22" s="1229">
        <v>458.41500000000002</v>
      </c>
      <c r="P22" s="1226">
        <v>395.23899999999998</v>
      </c>
      <c r="Q22" s="1227">
        <v>1.9790000000000001</v>
      </c>
      <c r="R22" s="1227">
        <v>120.26900000000001</v>
      </c>
      <c r="S22" s="1227">
        <v>11.72</v>
      </c>
      <c r="T22" s="1227">
        <v>0.80300000000000005</v>
      </c>
      <c r="U22" s="1228">
        <v>474.04300000000001</v>
      </c>
      <c r="V22" s="1229">
        <v>992.33299999999997</v>
      </c>
      <c r="W22" s="1230">
        <v>1674.5840000000001</v>
      </c>
      <c r="X22" s="1227">
        <v>7.9279999999999999</v>
      </c>
      <c r="Y22" s="1227">
        <v>218.352</v>
      </c>
      <c r="Z22" s="1227">
        <v>15.031000000000001</v>
      </c>
      <c r="AA22" s="1227">
        <v>31.79</v>
      </c>
      <c r="AB22" s="1228">
        <v>815.92700000000002</v>
      </c>
      <c r="AC22" s="1229">
        <v>2748.5810000000001</v>
      </c>
    </row>
    <row r="23" spans="1:29" ht="25.5">
      <c r="A23" s="1201" t="s">
        <v>501</v>
      </c>
      <c r="B23" s="1226">
        <v>26947.273000000001</v>
      </c>
      <c r="C23" s="1227">
        <v>27.58</v>
      </c>
      <c r="D23" s="1227">
        <v>8.9999999999999993E-3</v>
      </c>
      <c r="E23" s="1227">
        <v>43.323</v>
      </c>
      <c r="F23" s="1227">
        <v>25461.048999999999</v>
      </c>
      <c r="G23" s="1228">
        <v>1083.692</v>
      </c>
      <c r="H23" s="1229">
        <v>53519.603000000003</v>
      </c>
      <c r="I23" s="1230">
        <v>436.31599999999997</v>
      </c>
      <c r="J23" s="1227">
        <v>2.6840000000000002</v>
      </c>
      <c r="K23" s="1227">
        <v>0</v>
      </c>
      <c r="L23" s="1227">
        <v>0</v>
      </c>
      <c r="M23" s="1227">
        <v>8.2230000000000008</v>
      </c>
      <c r="N23" s="1228">
        <v>584.84100000000001</v>
      </c>
      <c r="O23" s="1229">
        <v>1032.0640000000001</v>
      </c>
      <c r="P23" s="1226">
        <v>49852.288999999997</v>
      </c>
      <c r="Q23" s="1227">
        <v>43.35</v>
      </c>
      <c r="R23" s="1227">
        <v>2.04</v>
      </c>
      <c r="S23" s="1227">
        <v>0</v>
      </c>
      <c r="T23" s="1227">
        <v>1050.6859999999999</v>
      </c>
      <c r="U23" s="1228">
        <v>463.81900000000002</v>
      </c>
      <c r="V23" s="1229">
        <v>51412.184000000001</v>
      </c>
      <c r="W23" s="1230">
        <v>77235.877999999997</v>
      </c>
      <c r="X23" s="1227">
        <v>73.614000000000004</v>
      </c>
      <c r="Y23" s="1227">
        <v>2.0489999999999999</v>
      </c>
      <c r="Z23" s="1227">
        <v>43.323</v>
      </c>
      <c r="AA23" s="1227">
        <v>26519.957999999999</v>
      </c>
      <c r="AB23" s="1228">
        <v>2132.3519999999999</v>
      </c>
      <c r="AC23" s="1229">
        <v>105963.851</v>
      </c>
    </row>
    <row r="24" spans="1:29">
      <c r="A24" s="1201" t="s">
        <v>502</v>
      </c>
      <c r="B24" s="1226">
        <v>2136.8409999999999</v>
      </c>
      <c r="C24" s="1227">
        <v>8.2509999999999994</v>
      </c>
      <c r="D24" s="1227">
        <v>92.68</v>
      </c>
      <c r="E24" s="1227">
        <v>13.186</v>
      </c>
      <c r="F24" s="1227">
        <v>2.2749999999999999</v>
      </c>
      <c r="G24" s="1228">
        <v>214.20099999999999</v>
      </c>
      <c r="H24" s="1229">
        <v>2454.248</v>
      </c>
      <c r="I24" s="1230">
        <v>2372.5920000000001</v>
      </c>
      <c r="J24" s="1227">
        <v>9.9730000000000008</v>
      </c>
      <c r="K24" s="1227">
        <v>40.682000000000002</v>
      </c>
      <c r="L24" s="1227">
        <v>2.8730000000000002</v>
      </c>
      <c r="M24" s="1227">
        <v>9.4E-2</v>
      </c>
      <c r="N24" s="1228">
        <v>12.298999999999999</v>
      </c>
      <c r="O24" s="1229">
        <v>2435.64</v>
      </c>
      <c r="P24" s="1226">
        <v>1018.349</v>
      </c>
      <c r="Q24" s="1227">
        <v>4.7569999999999997</v>
      </c>
      <c r="R24" s="1227">
        <v>0</v>
      </c>
      <c r="S24" s="1227">
        <v>0</v>
      </c>
      <c r="T24" s="1227">
        <v>0.13400000000000001</v>
      </c>
      <c r="U24" s="1228">
        <v>61.512</v>
      </c>
      <c r="V24" s="1229">
        <v>1084.752</v>
      </c>
      <c r="W24" s="1230">
        <v>5527.7820000000002</v>
      </c>
      <c r="X24" s="1227">
        <v>22.981000000000002</v>
      </c>
      <c r="Y24" s="1227">
        <v>133.36199999999999</v>
      </c>
      <c r="Z24" s="1227">
        <v>16.059000000000001</v>
      </c>
      <c r="AA24" s="1227">
        <v>2.5030000000000001</v>
      </c>
      <c r="AB24" s="1228">
        <v>288.012</v>
      </c>
      <c r="AC24" s="1229">
        <v>5974.64</v>
      </c>
    </row>
    <row r="25" spans="1:29">
      <c r="A25" s="1201" t="s">
        <v>503</v>
      </c>
      <c r="B25" s="1226">
        <v>3331.58</v>
      </c>
      <c r="C25" s="1227">
        <v>16.298999999999999</v>
      </c>
      <c r="D25" s="1227">
        <v>116.453</v>
      </c>
      <c r="E25" s="1227">
        <v>11.928000000000001</v>
      </c>
      <c r="F25" s="1227">
        <v>47.307000000000002</v>
      </c>
      <c r="G25" s="1228">
        <v>571.58299999999997</v>
      </c>
      <c r="H25" s="1229">
        <v>4083.2220000000002</v>
      </c>
      <c r="I25" s="1230">
        <v>446.887</v>
      </c>
      <c r="J25" s="1227">
        <v>1.85</v>
      </c>
      <c r="K25" s="1227">
        <v>30.39</v>
      </c>
      <c r="L25" s="1227">
        <v>6.8680000000000003</v>
      </c>
      <c r="M25" s="1227">
        <v>0.249</v>
      </c>
      <c r="N25" s="1228">
        <v>55.853000000000002</v>
      </c>
      <c r="O25" s="1229">
        <v>535.22900000000004</v>
      </c>
      <c r="P25" s="1226">
        <v>855.18399999999997</v>
      </c>
      <c r="Q25" s="1227">
        <v>2.3660000000000001</v>
      </c>
      <c r="R25" s="1227">
        <v>10.173</v>
      </c>
      <c r="S25" s="1227">
        <v>0.76700000000000002</v>
      </c>
      <c r="T25" s="1227">
        <v>9.141</v>
      </c>
      <c r="U25" s="1228">
        <v>359.51400000000001</v>
      </c>
      <c r="V25" s="1229">
        <v>1236.3779999999999</v>
      </c>
      <c r="W25" s="1230">
        <v>4633.6509999999998</v>
      </c>
      <c r="X25" s="1227">
        <v>20.515000000000001</v>
      </c>
      <c r="Y25" s="1227">
        <v>157.01599999999999</v>
      </c>
      <c r="Z25" s="1227">
        <v>19.562999999999999</v>
      </c>
      <c r="AA25" s="1227">
        <v>56.697000000000003</v>
      </c>
      <c r="AB25" s="1228">
        <v>986.95</v>
      </c>
      <c r="AC25" s="1229">
        <v>5854.8289999999997</v>
      </c>
    </row>
    <row r="26" spans="1:29" ht="25.5">
      <c r="A26" s="1201" t="s">
        <v>504</v>
      </c>
      <c r="B26" s="1226">
        <v>1299.0360000000001</v>
      </c>
      <c r="C26" s="1227">
        <v>11.659000000000001</v>
      </c>
      <c r="D26" s="1227">
        <v>51.067</v>
      </c>
      <c r="E26" s="1227">
        <v>92.652000000000001</v>
      </c>
      <c r="F26" s="1227">
        <v>20.617999999999999</v>
      </c>
      <c r="G26" s="1228">
        <v>314.221</v>
      </c>
      <c r="H26" s="1229">
        <v>1696.6010000000001</v>
      </c>
      <c r="I26" s="1230">
        <v>166.898</v>
      </c>
      <c r="J26" s="1227">
        <v>0.79600000000000004</v>
      </c>
      <c r="K26" s="1227">
        <v>8.593</v>
      </c>
      <c r="L26" s="1227">
        <v>0.41399999999999998</v>
      </c>
      <c r="M26" s="1227">
        <v>6.9000000000000006E-2</v>
      </c>
      <c r="N26" s="1228">
        <v>32.192999999999998</v>
      </c>
      <c r="O26" s="1229">
        <v>208.54900000000001</v>
      </c>
      <c r="P26" s="1226">
        <v>153.38800000000001</v>
      </c>
      <c r="Q26" s="1227">
        <v>0.65800000000000003</v>
      </c>
      <c r="R26" s="1227">
        <v>4.5430000000000001</v>
      </c>
      <c r="S26" s="1227">
        <v>0.246</v>
      </c>
      <c r="T26" s="1227">
        <v>0.30299999999999999</v>
      </c>
      <c r="U26" s="1228">
        <v>64.241</v>
      </c>
      <c r="V26" s="1229">
        <v>223.13300000000001</v>
      </c>
      <c r="W26" s="1230">
        <v>1619.3219999999999</v>
      </c>
      <c r="X26" s="1227">
        <v>13.113</v>
      </c>
      <c r="Y26" s="1227">
        <v>64.203000000000003</v>
      </c>
      <c r="Z26" s="1227">
        <v>93.311999999999998</v>
      </c>
      <c r="AA26" s="1227">
        <v>20.99</v>
      </c>
      <c r="AB26" s="1228">
        <v>410.65499999999997</v>
      </c>
      <c r="AC26" s="1229">
        <v>2128.2829999999999</v>
      </c>
    </row>
    <row r="27" spans="1:29" ht="25.5">
      <c r="A27" s="1201" t="s">
        <v>505</v>
      </c>
      <c r="B27" s="1226">
        <v>176.761</v>
      </c>
      <c r="C27" s="1227">
        <v>211.946</v>
      </c>
      <c r="D27" s="1227">
        <v>1.2589999999999999</v>
      </c>
      <c r="E27" s="1227">
        <v>2.306</v>
      </c>
      <c r="F27" s="1227">
        <v>31125.123</v>
      </c>
      <c r="G27" s="1228">
        <v>7.6139999999999999</v>
      </c>
      <c r="H27" s="1229">
        <v>31522.703000000001</v>
      </c>
      <c r="I27" s="1230">
        <v>1749.5239999999999</v>
      </c>
      <c r="J27" s="1227">
        <v>50.167000000000002</v>
      </c>
      <c r="K27" s="1227">
        <v>0</v>
      </c>
      <c r="L27" s="1227">
        <v>0</v>
      </c>
      <c r="M27" s="1227">
        <v>2089.306</v>
      </c>
      <c r="N27" s="1228">
        <v>0</v>
      </c>
      <c r="O27" s="1229">
        <v>3888.9969999999998</v>
      </c>
      <c r="P27" s="1226">
        <v>313.28100000000001</v>
      </c>
      <c r="Q27" s="1227">
        <v>16.166</v>
      </c>
      <c r="R27" s="1227">
        <v>0</v>
      </c>
      <c r="S27" s="1227">
        <v>0</v>
      </c>
      <c r="T27" s="1227">
        <v>436.45400000000001</v>
      </c>
      <c r="U27" s="1228">
        <v>2.052</v>
      </c>
      <c r="V27" s="1229">
        <v>767.95299999999997</v>
      </c>
      <c r="W27" s="1230">
        <v>2239.5659999999998</v>
      </c>
      <c r="X27" s="1227">
        <v>278.279</v>
      </c>
      <c r="Y27" s="1227">
        <v>1.2589999999999999</v>
      </c>
      <c r="Z27" s="1227">
        <v>2.306</v>
      </c>
      <c r="AA27" s="1227">
        <v>33650.883000000002</v>
      </c>
      <c r="AB27" s="1228">
        <v>9.6660000000000004</v>
      </c>
      <c r="AC27" s="1229">
        <v>36179.652999999998</v>
      </c>
    </row>
    <row r="28" spans="1:29">
      <c r="A28" s="1201" t="s">
        <v>506</v>
      </c>
      <c r="B28" s="1226">
        <v>577.673</v>
      </c>
      <c r="C28" s="1227">
        <v>3.149</v>
      </c>
      <c r="D28" s="1227">
        <v>4.6260000000000003</v>
      </c>
      <c r="E28" s="1227">
        <v>0.629</v>
      </c>
      <c r="F28" s="1227">
        <v>16.715</v>
      </c>
      <c r="G28" s="1228">
        <v>64.33</v>
      </c>
      <c r="H28" s="1229">
        <v>666.49300000000005</v>
      </c>
      <c r="I28" s="1230">
        <v>128.702</v>
      </c>
      <c r="J28" s="1227">
        <v>1.605</v>
      </c>
      <c r="K28" s="1227">
        <v>0</v>
      </c>
      <c r="L28" s="1227">
        <v>0</v>
      </c>
      <c r="M28" s="1227">
        <v>1.4E-2</v>
      </c>
      <c r="N28" s="1228">
        <v>24.597000000000001</v>
      </c>
      <c r="O28" s="1229">
        <v>154.91800000000001</v>
      </c>
      <c r="P28" s="1226">
        <v>323.36799999999999</v>
      </c>
      <c r="Q28" s="1227">
        <v>2.5329999999999999</v>
      </c>
      <c r="R28" s="1227">
        <v>0</v>
      </c>
      <c r="S28" s="1227">
        <v>0</v>
      </c>
      <c r="T28" s="1227">
        <v>0.77700000000000002</v>
      </c>
      <c r="U28" s="1228">
        <v>12.946</v>
      </c>
      <c r="V28" s="1229">
        <v>339.62400000000002</v>
      </c>
      <c r="W28" s="1230">
        <v>1029.7429999999999</v>
      </c>
      <c r="X28" s="1227">
        <v>7.2869999999999999</v>
      </c>
      <c r="Y28" s="1227">
        <v>4.6260000000000003</v>
      </c>
      <c r="Z28" s="1227">
        <v>0.629</v>
      </c>
      <c r="AA28" s="1227">
        <v>17.506</v>
      </c>
      <c r="AB28" s="1228">
        <v>101.873</v>
      </c>
      <c r="AC28" s="1229">
        <v>1161.0350000000001</v>
      </c>
    </row>
    <row r="29" spans="1:29" ht="25.5">
      <c r="A29" s="1201" t="s">
        <v>507</v>
      </c>
      <c r="B29" s="1226">
        <v>1753.27</v>
      </c>
      <c r="C29" s="1227">
        <v>3.661</v>
      </c>
      <c r="D29" s="1227">
        <v>1.248</v>
      </c>
      <c r="E29" s="1227">
        <v>0.124</v>
      </c>
      <c r="F29" s="1227">
        <v>2.0230000000000001</v>
      </c>
      <c r="G29" s="1228">
        <v>60.527000000000001</v>
      </c>
      <c r="H29" s="1229">
        <v>1820.729</v>
      </c>
      <c r="I29" s="1230">
        <v>556.80499999999995</v>
      </c>
      <c r="J29" s="1227">
        <v>2.14</v>
      </c>
      <c r="K29" s="1227">
        <v>10.763</v>
      </c>
      <c r="L29" s="1227">
        <v>1.9650000000000001</v>
      </c>
      <c r="M29" s="1227">
        <v>0.14199999999999999</v>
      </c>
      <c r="N29" s="1228">
        <v>0.61599999999999999</v>
      </c>
      <c r="O29" s="1229">
        <v>570.46600000000001</v>
      </c>
      <c r="P29" s="1226">
        <v>248.83099999999999</v>
      </c>
      <c r="Q29" s="1227">
        <v>0.85099999999999998</v>
      </c>
      <c r="R29" s="1227">
        <v>4.5880000000000001</v>
      </c>
      <c r="S29" s="1227">
        <v>0.42699999999999999</v>
      </c>
      <c r="T29" s="1227">
        <v>7.2999999999999995E-2</v>
      </c>
      <c r="U29" s="1228">
        <v>0.307</v>
      </c>
      <c r="V29" s="1229">
        <v>254.65</v>
      </c>
      <c r="W29" s="1230">
        <v>2558.9059999999999</v>
      </c>
      <c r="X29" s="1227">
        <v>6.6520000000000001</v>
      </c>
      <c r="Y29" s="1227">
        <v>16.599</v>
      </c>
      <c r="Z29" s="1227">
        <v>2.516</v>
      </c>
      <c r="AA29" s="1227">
        <v>2.238</v>
      </c>
      <c r="AB29" s="1228">
        <v>61.45</v>
      </c>
      <c r="AC29" s="1229">
        <v>2645.8449999999998</v>
      </c>
    </row>
    <row r="30" spans="1:29">
      <c r="A30" s="1201" t="s">
        <v>508</v>
      </c>
      <c r="B30" s="1226">
        <v>930.53700000000003</v>
      </c>
      <c r="C30" s="1227">
        <v>5.2210000000000001</v>
      </c>
      <c r="D30" s="1227">
        <v>77.138999999999996</v>
      </c>
      <c r="E30" s="1227">
        <v>2.0979999999999999</v>
      </c>
      <c r="F30" s="1227">
        <v>5.7140000000000004</v>
      </c>
      <c r="G30" s="1228">
        <v>438.05500000000001</v>
      </c>
      <c r="H30" s="1229">
        <v>1456.6659999999999</v>
      </c>
      <c r="I30" s="1230">
        <v>65.180999999999997</v>
      </c>
      <c r="J30" s="1227">
        <v>0.18099999999999999</v>
      </c>
      <c r="K30" s="1227">
        <v>9.1150000000000002</v>
      </c>
      <c r="L30" s="1227">
        <v>0.48099999999999998</v>
      </c>
      <c r="M30" s="1227">
        <v>1.8939999999999999</v>
      </c>
      <c r="N30" s="1228">
        <v>24.614999999999998</v>
      </c>
      <c r="O30" s="1229">
        <v>100.986</v>
      </c>
      <c r="P30" s="1226">
        <v>77.721000000000004</v>
      </c>
      <c r="Q30" s="1227">
        <v>0.253</v>
      </c>
      <c r="R30" s="1227">
        <v>0.20599999999999999</v>
      </c>
      <c r="S30" s="1227">
        <v>2.5999999999999999E-2</v>
      </c>
      <c r="T30" s="1227">
        <v>2.8000000000000001E-2</v>
      </c>
      <c r="U30" s="1228">
        <v>57.396999999999998</v>
      </c>
      <c r="V30" s="1229">
        <v>135.60499999999999</v>
      </c>
      <c r="W30" s="1230">
        <v>1073.4390000000001</v>
      </c>
      <c r="X30" s="1227">
        <v>5.6550000000000002</v>
      </c>
      <c r="Y30" s="1227">
        <v>86.46</v>
      </c>
      <c r="Z30" s="1227">
        <v>2.605</v>
      </c>
      <c r="AA30" s="1227">
        <v>7.6360000000000001</v>
      </c>
      <c r="AB30" s="1228">
        <v>520.06700000000001</v>
      </c>
      <c r="AC30" s="1229">
        <v>1693.2570000000001</v>
      </c>
    </row>
    <row r="31" spans="1:29">
      <c r="A31" s="1201" t="s">
        <v>509</v>
      </c>
      <c r="B31" s="1226">
        <v>376.36799999999999</v>
      </c>
      <c r="C31" s="1227">
        <v>1.897</v>
      </c>
      <c r="D31" s="1227">
        <v>30.218</v>
      </c>
      <c r="E31" s="1227">
        <v>2.6309999999999998</v>
      </c>
      <c r="F31" s="1227">
        <v>59.356999999999999</v>
      </c>
      <c r="G31" s="1228">
        <v>34.524000000000001</v>
      </c>
      <c r="H31" s="1229">
        <v>502.36399999999998</v>
      </c>
      <c r="I31" s="1230">
        <v>35.625</v>
      </c>
      <c r="J31" s="1227">
        <v>0.19600000000000001</v>
      </c>
      <c r="K31" s="1227">
        <v>0.92400000000000004</v>
      </c>
      <c r="L31" s="1227">
        <v>0.248</v>
      </c>
      <c r="M31" s="1227">
        <v>1.6E-2</v>
      </c>
      <c r="N31" s="1228">
        <v>0.39400000000000002</v>
      </c>
      <c r="O31" s="1229">
        <v>37.155000000000001</v>
      </c>
      <c r="P31" s="1226">
        <v>51.912999999999997</v>
      </c>
      <c r="Q31" s="1227">
        <v>0.32500000000000001</v>
      </c>
      <c r="R31" s="1227">
        <v>2.6419999999999999</v>
      </c>
      <c r="S31" s="1227">
        <v>8.7999999999999995E-2</v>
      </c>
      <c r="T31" s="1227">
        <v>12.532999999999999</v>
      </c>
      <c r="U31" s="1228">
        <v>6.1630000000000003</v>
      </c>
      <c r="V31" s="1229">
        <v>73.575999999999993</v>
      </c>
      <c r="W31" s="1230">
        <v>463.90600000000001</v>
      </c>
      <c r="X31" s="1227">
        <v>2.4180000000000001</v>
      </c>
      <c r="Y31" s="1227">
        <v>33.783999999999999</v>
      </c>
      <c r="Z31" s="1227">
        <v>2.9670000000000001</v>
      </c>
      <c r="AA31" s="1227">
        <v>71.906000000000006</v>
      </c>
      <c r="AB31" s="1228">
        <v>41.081000000000003</v>
      </c>
      <c r="AC31" s="1229">
        <v>613.09500000000003</v>
      </c>
    </row>
    <row r="32" spans="1:29" ht="25.5">
      <c r="A32" s="1201" t="s">
        <v>510</v>
      </c>
      <c r="B32" s="1226">
        <v>0</v>
      </c>
      <c r="C32" s="1227">
        <v>0</v>
      </c>
      <c r="D32" s="1227">
        <v>0</v>
      </c>
      <c r="E32" s="1227">
        <v>0</v>
      </c>
      <c r="F32" s="1227">
        <v>6.0000000000000001E-3</v>
      </c>
      <c r="G32" s="1228">
        <v>0</v>
      </c>
      <c r="H32" s="1229">
        <v>6.0000000000000001E-3</v>
      </c>
      <c r="I32" s="1230">
        <v>0</v>
      </c>
      <c r="J32" s="1227">
        <v>0</v>
      </c>
      <c r="K32" s="1227">
        <v>0</v>
      </c>
      <c r="L32" s="1227">
        <v>0</v>
      </c>
      <c r="M32" s="1227">
        <v>0</v>
      </c>
      <c r="N32" s="1228">
        <v>0</v>
      </c>
      <c r="O32" s="1229">
        <v>0</v>
      </c>
      <c r="P32" s="1226">
        <v>0</v>
      </c>
      <c r="Q32" s="1227">
        <v>0</v>
      </c>
      <c r="R32" s="1227">
        <v>0</v>
      </c>
      <c r="S32" s="1227">
        <v>0</v>
      </c>
      <c r="T32" s="1227">
        <v>0</v>
      </c>
      <c r="U32" s="1228">
        <v>0</v>
      </c>
      <c r="V32" s="1229">
        <v>0</v>
      </c>
      <c r="W32" s="1230">
        <v>0</v>
      </c>
      <c r="X32" s="1227">
        <v>0</v>
      </c>
      <c r="Y32" s="1227">
        <v>0</v>
      </c>
      <c r="Z32" s="1227">
        <v>0</v>
      </c>
      <c r="AA32" s="1227">
        <v>6.0000000000000001E-3</v>
      </c>
      <c r="AB32" s="1228">
        <v>0</v>
      </c>
      <c r="AC32" s="1229">
        <v>6.0000000000000001E-3</v>
      </c>
    </row>
    <row r="33" spans="1:29" ht="25.5">
      <c r="A33" s="1201" t="s">
        <v>511</v>
      </c>
      <c r="B33" s="1226">
        <v>0.64900000000000002</v>
      </c>
      <c r="C33" s="1227">
        <v>3.0000000000000001E-3</v>
      </c>
      <c r="D33" s="1227">
        <v>0</v>
      </c>
      <c r="E33" s="1227">
        <v>0</v>
      </c>
      <c r="F33" s="1227">
        <v>32.326000000000001</v>
      </c>
      <c r="G33" s="1228">
        <v>310.89999999999998</v>
      </c>
      <c r="H33" s="1229">
        <v>343.87799999999999</v>
      </c>
      <c r="I33" s="1230">
        <v>0</v>
      </c>
      <c r="J33" s="1227">
        <v>0</v>
      </c>
      <c r="K33" s="1227">
        <v>0</v>
      </c>
      <c r="L33" s="1227">
        <v>0</v>
      </c>
      <c r="M33" s="1227">
        <v>0</v>
      </c>
      <c r="N33" s="1228">
        <v>0</v>
      </c>
      <c r="O33" s="1229">
        <v>0</v>
      </c>
      <c r="P33" s="1226">
        <v>169.226</v>
      </c>
      <c r="Q33" s="1227">
        <v>0.53700000000000003</v>
      </c>
      <c r="R33" s="1227">
        <v>9.44</v>
      </c>
      <c r="S33" s="1227">
        <v>0</v>
      </c>
      <c r="T33" s="1227">
        <v>1.4E-2</v>
      </c>
      <c r="U33" s="1228">
        <v>1564.7349999999999</v>
      </c>
      <c r="V33" s="1229">
        <v>1743.952</v>
      </c>
      <c r="W33" s="1230">
        <v>169.875</v>
      </c>
      <c r="X33" s="1227">
        <v>0.54</v>
      </c>
      <c r="Y33" s="1227">
        <v>9.44</v>
      </c>
      <c r="Z33" s="1227">
        <v>0</v>
      </c>
      <c r="AA33" s="1227">
        <v>32.340000000000003</v>
      </c>
      <c r="AB33" s="1228">
        <v>1875.635</v>
      </c>
      <c r="AC33" s="1229">
        <v>2087.83</v>
      </c>
    </row>
    <row r="34" spans="1:29" ht="25.5">
      <c r="A34" s="1201" t="s">
        <v>512</v>
      </c>
      <c r="B34" s="1226">
        <v>1586.211</v>
      </c>
      <c r="C34" s="1227">
        <v>4.47</v>
      </c>
      <c r="D34" s="1227">
        <v>17.256</v>
      </c>
      <c r="E34" s="1227">
        <v>1.1220000000000001</v>
      </c>
      <c r="F34" s="1227">
        <v>0.46100000000000002</v>
      </c>
      <c r="G34" s="1228">
        <v>4.8000000000000001E-2</v>
      </c>
      <c r="H34" s="1229">
        <v>1608.4459999999999</v>
      </c>
      <c r="I34" s="1230">
        <v>35188.190999999999</v>
      </c>
      <c r="J34" s="1227">
        <v>89.162000000000006</v>
      </c>
      <c r="K34" s="1227">
        <v>359.66399999999999</v>
      </c>
      <c r="L34" s="1227">
        <v>26.786999999999999</v>
      </c>
      <c r="M34" s="1227">
        <v>0.499</v>
      </c>
      <c r="N34" s="1228">
        <v>115.21299999999999</v>
      </c>
      <c r="O34" s="1229">
        <v>35752.728999999999</v>
      </c>
      <c r="P34" s="1226">
        <v>6577.2449999999999</v>
      </c>
      <c r="Q34" s="1227">
        <v>16.241</v>
      </c>
      <c r="R34" s="1227">
        <v>93.106999999999999</v>
      </c>
      <c r="S34" s="1227">
        <v>6.3079999999999998</v>
      </c>
      <c r="T34" s="1227">
        <v>0.46300000000000002</v>
      </c>
      <c r="U34" s="1228">
        <v>6.234</v>
      </c>
      <c r="V34" s="1229">
        <v>6693.29</v>
      </c>
      <c r="W34" s="1230">
        <v>43351.646999999997</v>
      </c>
      <c r="X34" s="1227">
        <v>109.873</v>
      </c>
      <c r="Y34" s="1227">
        <v>470.02699999999999</v>
      </c>
      <c r="Z34" s="1227">
        <v>34.216999999999999</v>
      </c>
      <c r="AA34" s="1227">
        <v>1.423</v>
      </c>
      <c r="AB34" s="1228">
        <v>121.495</v>
      </c>
      <c r="AC34" s="1229">
        <v>44054.464999999997</v>
      </c>
    </row>
    <row r="35" spans="1:29" ht="25.5">
      <c r="A35" s="1201" t="s">
        <v>513</v>
      </c>
      <c r="B35" s="1226">
        <v>26.779</v>
      </c>
      <c r="C35" s="1227">
        <v>6.2E-2</v>
      </c>
      <c r="D35" s="1227">
        <v>0</v>
      </c>
      <c r="E35" s="1227">
        <v>0</v>
      </c>
      <c r="F35" s="1227">
        <v>4.0000000000000001E-3</v>
      </c>
      <c r="G35" s="1228">
        <v>0</v>
      </c>
      <c r="H35" s="1229">
        <v>26.844999999999999</v>
      </c>
      <c r="I35" s="1230">
        <v>720.98199999999997</v>
      </c>
      <c r="J35" s="1227">
        <v>1.9830000000000001</v>
      </c>
      <c r="K35" s="1227">
        <v>24.602</v>
      </c>
      <c r="L35" s="1227">
        <v>4.9260000000000002</v>
      </c>
      <c r="M35" s="1227">
        <v>6.2E-2</v>
      </c>
      <c r="N35" s="1228">
        <v>1.9430000000000001</v>
      </c>
      <c r="O35" s="1229">
        <v>749.572</v>
      </c>
      <c r="P35" s="1226">
        <v>76.346999999999994</v>
      </c>
      <c r="Q35" s="1227">
        <v>0.17</v>
      </c>
      <c r="R35" s="1227">
        <v>0</v>
      </c>
      <c r="S35" s="1227">
        <v>0</v>
      </c>
      <c r="T35" s="1227">
        <v>0</v>
      </c>
      <c r="U35" s="1228">
        <v>0</v>
      </c>
      <c r="V35" s="1229">
        <v>76.516999999999996</v>
      </c>
      <c r="W35" s="1230">
        <v>824.10799999999995</v>
      </c>
      <c r="X35" s="1227">
        <v>2.2149999999999999</v>
      </c>
      <c r="Y35" s="1227">
        <v>24.602</v>
      </c>
      <c r="Z35" s="1227">
        <v>4.9260000000000002</v>
      </c>
      <c r="AA35" s="1227">
        <v>6.6000000000000003E-2</v>
      </c>
      <c r="AB35" s="1228">
        <v>1.9430000000000001</v>
      </c>
      <c r="AC35" s="1229">
        <v>852.93399999999997</v>
      </c>
    </row>
    <row r="36" spans="1:29">
      <c r="A36" s="1201" t="s">
        <v>7</v>
      </c>
      <c r="B36" s="1226">
        <v>58714.667999999998</v>
      </c>
      <c r="C36" s="1227">
        <v>241.94300000000001</v>
      </c>
      <c r="D36" s="1227">
        <v>1629.6849999999999</v>
      </c>
      <c r="E36" s="1227">
        <v>139.56299999999999</v>
      </c>
      <c r="F36" s="1227">
        <v>26.248000000000001</v>
      </c>
      <c r="G36" s="1228">
        <v>0.41699999999999998</v>
      </c>
      <c r="H36" s="1229">
        <v>60612.961000000003</v>
      </c>
      <c r="I36" s="1230">
        <v>19971.478999999999</v>
      </c>
      <c r="J36" s="1227">
        <v>77.016000000000005</v>
      </c>
      <c r="K36" s="1227">
        <v>430.89400000000001</v>
      </c>
      <c r="L36" s="1227">
        <v>23.33</v>
      </c>
      <c r="M36" s="1227">
        <v>1.9219999999999999</v>
      </c>
      <c r="N36" s="1228">
        <v>0</v>
      </c>
      <c r="O36" s="1229">
        <v>20481.311000000002</v>
      </c>
      <c r="P36" s="1226">
        <v>726.79600000000005</v>
      </c>
      <c r="Q36" s="1227">
        <v>3.2050000000000001</v>
      </c>
      <c r="R36" s="1227">
        <v>41.61</v>
      </c>
      <c r="S36" s="1227">
        <v>1.452</v>
      </c>
      <c r="T36" s="1227">
        <v>6.3029999999999999</v>
      </c>
      <c r="U36" s="1228">
        <v>0</v>
      </c>
      <c r="V36" s="1229">
        <v>777.91399999999999</v>
      </c>
      <c r="W36" s="1230">
        <v>79412.942999999999</v>
      </c>
      <c r="X36" s="1227">
        <v>322.16399999999999</v>
      </c>
      <c r="Y36" s="1227">
        <v>2102.1889999999999</v>
      </c>
      <c r="Z36" s="1227">
        <v>164.345</v>
      </c>
      <c r="AA36" s="1227">
        <v>34.472999999999999</v>
      </c>
      <c r="AB36" s="1228">
        <v>0.41699999999999998</v>
      </c>
      <c r="AC36" s="1229">
        <v>81872.186000000002</v>
      </c>
    </row>
    <row r="37" spans="1:29">
      <c r="A37" s="1201" t="s">
        <v>514</v>
      </c>
      <c r="B37" s="1226">
        <v>7037.1909999999998</v>
      </c>
      <c r="C37" s="1227">
        <v>13.191000000000001</v>
      </c>
      <c r="D37" s="1227">
        <v>247.85499999999999</v>
      </c>
      <c r="E37" s="1227">
        <v>22.42</v>
      </c>
      <c r="F37" s="1227">
        <v>13.973000000000001</v>
      </c>
      <c r="G37" s="1228">
        <v>5572.8239999999996</v>
      </c>
      <c r="H37" s="1229">
        <v>12885.034</v>
      </c>
      <c r="I37" s="1230">
        <v>1E-3</v>
      </c>
      <c r="J37" s="1227">
        <v>0</v>
      </c>
      <c r="K37" s="1227">
        <v>0</v>
      </c>
      <c r="L37" s="1227">
        <v>0</v>
      </c>
      <c r="M37" s="1227">
        <v>0</v>
      </c>
      <c r="N37" s="1228">
        <v>0</v>
      </c>
      <c r="O37" s="1229">
        <v>1E-3</v>
      </c>
      <c r="P37" s="1226">
        <v>7.907</v>
      </c>
      <c r="Q37" s="1227">
        <v>1.9E-2</v>
      </c>
      <c r="R37" s="1227">
        <v>3.4000000000000002E-2</v>
      </c>
      <c r="S37" s="1227">
        <v>0</v>
      </c>
      <c r="T37" s="1227">
        <v>0</v>
      </c>
      <c r="U37" s="1228">
        <v>0</v>
      </c>
      <c r="V37" s="1229">
        <v>7.96</v>
      </c>
      <c r="W37" s="1230">
        <v>7045.0990000000002</v>
      </c>
      <c r="X37" s="1227">
        <v>13.21</v>
      </c>
      <c r="Y37" s="1227">
        <v>247.88900000000001</v>
      </c>
      <c r="Z37" s="1227">
        <v>22.42</v>
      </c>
      <c r="AA37" s="1227">
        <v>13.973000000000001</v>
      </c>
      <c r="AB37" s="1228">
        <v>5572.8239999999996</v>
      </c>
      <c r="AC37" s="1229">
        <v>12892.995000000001</v>
      </c>
    </row>
    <row r="38" spans="1:29" ht="25.5">
      <c r="A38" s="1201" t="s">
        <v>515</v>
      </c>
      <c r="B38" s="1226">
        <v>12073.44</v>
      </c>
      <c r="C38" s="1227">
        <v>40.234000000000002</v>
      </c>
      <c r="D38" s="1227">
        <v>469.21199999999999</v>
      </c>
      <c r="E38" s="1227">
        <v>56.591000000000001</v>
      </c>
      <c r="F38" s="1227">
        <v>85.900999999999996</v>
      </c>
      <c r="G38" s="1228">
        <v>10153.312</v>
      </c>
      <c r="H38" s="1229">
        <v>22822.098999999998</v>
      </c>
      <c r="I38" s="1230">
        <v>0</v>
      </c>
      <c r="J38" s="1227">
        <v>0</v>
      </c>
      <c r="K38" s="1227">
        <v>0</v>
      </c>
      <c r="L38" s="1227">
        <v>0</v>
      </c>
      <c r="M38" s="1227">
        <v>0</v>
      </c>
      <c r="N38" s="1228">
        <v>0</v>
      </c>
      <c r="O38" s="1229">
        <v>0</v>
      </c>
      <c r="P38" s="1226">
        <v>1.883</v>
      </c>
      <c r="Q38" s="1227">
        <v>2E-3</v>
      </c>
      <c r="R38" s="1227">
        <v>0.151</v>
      </c>
      <c r="S38" s="1227">
        <v>0</v>
      </c>
      <c r="T38" s="1227">
        <v>595.78499999999997</v>
      </c>
      <c r="U38" s="1228">
        <v>16.715</v>
      </c>
      <c r="V38" s="1229">
        <v>614.53599999999994</v>
      </c>
      <c r="W38" s="1230">
        <v>12075.323</v>
      </c>
      <c r="X38" s="1227">
        <v>40.235999999999997</v>
      </c>
      <c r="Y38" s="1227">
        <v>469.363</v>
      </c>
      <c r="Z38" s="1227">
        <v>56.591000000000001</v>
      </c>
      <c r="AA38" s="1227">
        <v>681.68600000000004</v>
      </c>
      <c r="AB38" s="1228">
        <v>10170.027</v>
      </c>
      <c r="AC38" s="1229">
        <v>23436.634999999998</v>
      </c>
    </row>
    <row r="39" spans="1:29">
      <c r="A39" s="1201" t="s">
        <v>9</v>
      </c>
      <c r="B39" s="1226">
        <v>60.929000000000002</v>
      </c>
      <c r="C39" s="1227">
        <v>0.27900000000000003</v>
      </c>
      <c r="D39" s="1227">
        <v>0</v>
      </c>
      <c r="E39" s="1227">
        <v>0</v>
      </c>
      <c r="F39" s="1227">
        <v>2.3E-2</v>
      </c>
      <c r="G39" s="1228">
        <v>0</v>
      </c>
      <c r="H39" s="1229">
        <v>61.231000000000002</v>
      </c>
      <c r="I39" s="1230">
        <v>237.661</v>
      </c>
      <c r="J39" s="1227">
        <v>0.80100000000000005</v>
      </c>
      <c r="K39" s="1227">
        <v>13.304</v>
      </c>
      <c r="L39" s="1227">
        <v>0.55400000000000005</v>
      </c>
      <c r="M39" s="1227">
        <v>0.30399999999999999</v>
      </c>
      <c r="N39" s="1228">
        <v>0</v>
      </c>
      <c r="O39" s="1229">
        <v>252.07</v>
      </c>
      <c r="P39" s="1226">
        <v>6.234</v>
      </c>
      <c r="Q39" s="1227">
        <v>3.7999999999999999E-2</v>
      </c>
      <c r="R39" s="1227">
        <v>7.0999999999999994E-2</v>
      </c>
      <c r="S39" s="1227">
        <v>1E-3</v>
      </c>
      <c r="T39" s="1227">
        <v>1E-3</v>
      </c>
      <c r="U39" s="1228">
        <v>0</v>
      </c>
      <c r="V39" s="1229">
        <v>6.3440000000000003</v>
      </c>
      <c r="W39" s="1230">
        <v>304.82400000000001</v>
      </c>
      <c r="X39" s="1227">
        <v>1.1180000000000001</v>
      </c>
      <c r="Y39" s="1227">
        <v>13.375</v>
      </c>
      <c r="Z39" s="1227">
        <v>0.55500000000000005</v>
      </c>
      <c r="AA39" s="1227">
        <v>0.32800000000000001</v>
      </c>
      <c r="AB39" s="1228">
        <v>0</v>
      </c>
      <c r="AC39" s="1229">
        <v>319.64499999999998</v>
      </c>
    </row>
    <row r="40" spans="1:29">
      <c r="A40" s="1201" t="s">
        <v>10</v>
      </c>
      <c r="B40" s="1226">
        <v>172.06899999999999</v>
      </c>
      <c r="C40" s="1227">
        <v>2.5339999999999998</v>
      </c>
      <c r="D40" s="1227">
        <v>21.119</v>
      </c>
      <c r="E40" s="1227">
        <v>1.9379999999999999</v>
      </c>
      <c r="F40" s="1227">
        <v>97.575999999999993</v>
      </c>
      <c r="G40" s="1228">
        <v>10.96</v>
      </c>
      <c r="H40" s="1229">
        <v>304.25799999999998</v>
      </c>
      <c r="I40" s="1230">
        <v>977.21900000000005</v>
      </c>
      <c r="J40" s="1227">
        <v>4.8499999999999996</v>
      </c>
      <c r="K40" s="1227">
        <v>100.096</v>
      </c>
      <c r="L40" s="1227">
        <v>3.0070000000000001</v>
      </c>
      <c r="M40" s="1227">
        <v>0.39300000000000002</v>
      </c>
      <c r="N40" s="1228">
        <v>25.213999999999999</v>
      </c>
      <c r="O40" s="1229">
        <v>1107.7719999999999</v>
      </c>
      <c r="P40" s="1226">
        <v>1621.961</v>
      </c>
      <c r="Q40" s="1227">
        <v>4.1539999999999999</v>
      </c>
      <c r="R40" s="1227">
        <v>29.559000000000001</v>
      </c>
      <c r="S40" s="1227">
        <v>4.7830000000000004</v>
      </c>
      <c r="T40" s="1227">
        <v>20.198</v>
      </c>
      <c r="U40" s="1228">
        <v>2.2749999999999999</v>
      </c>
      <c r="V40" s="1229">
        <v>1678.1469999999999</v>
      </c>
      <c r="W40" s="1230">
        <v>2771.2489999999998</v>
      </c>
      <c r="X40" s="1227">
        <v>11.538</v>
      </c>
      <c r="Y40" s="1227">
        <v>150.774</v>
      </c>
      <c r="Z40" s="1227">
        <v>9.7279999999999998</v>
      </c>
      <c r="AA40" s="1227">
        <v>118.167</v>
      </c>
      <c r="AB40" s="1228">
        <v>38.448999999999998</v>
      </c>
      <c r="AC40" s="1229">
        <v>3090.1770000000001</v>
      </c>
    </row>
    <row r="41" spans="1:29">
      <c r="A41" s="1201" t="s">
        <v>516</v>
      </c>
      <c r="B41" s="1226">
        <v>210.233</v>
      </c>
      <c r="C41" s="1227">
        <v>7.5670000000000002</v>
      </c>
      <c r="D41" s="1227">
        <v>26.661999999999999</v>
      </c>
      <c r="E41" s="1227">
        <v>2.4910000000000001</v>
      </c>
      <c r="F41" s="1227">
        <v>0.24399999999999999</v>
      </c>
      <c r="G41" s="1228">
        <v>3.57</v>
      </c>
      <c r="H41" s="1229">
        <v>248.27600000000001</v>
      </c>
      <c r="I41" s="1230">
        <v>19.402999999999999</v>
      </c>
      <c r="J41" s="1227">
        <v>4.8000000000000001E-2</v>
      </c>
      <c r="K41" s="1227">
        <v>2.714</v>
      </c>
      <c r="L41" s="1227">
        <v>4.1000000000000002E-2</v>
      </c>
      <c r="M41" s="1227">
        <v>0.20399999999999999</v>
      </c>
      <c r="N41" s="1228">
        <v>0</v>
      </c>
      <c r="O41" s="1229">
        <v>22.369</v>
      </c>
      <c r="P41" s="1226">
        <v>129.49700000000001</v>
      </c>
      <c r="Q41" s="1227">
        <v>2.9580000000000002</v>
      </c>
      <c r="R41" s="1227">
        <v>7.9939999999999998</v>
      </c>
      <c r="S41" s="1227">
        <v>0.70599999999999996</v>
      </c>
      <c r="T41" s="1227">
        <v>0</v>
      </c>
      <c r="U41" s="1228">
        <v>0</v>
      </c>
      <c r="V41" s="1229">
        <v>140.44900000000001</v>
      </c>
      <c r="W41" s="1230">
        <v>359.13299999999998</v>
      </c>
      <c r="X41" s="1227">
        <v>10.573</v>
      </c>
      <c r="Y41" s="1227">
        <v>37.369999999999997</v>
      </c>
      <c r="Z41" s="1227">
        <v>3.238</v>
      </c>
      <c r="AA41" s="1227">
        <v>0.44800000000000001</v>
      </c>
      <c r="AB41" s="1228">
        <v>3.57</v>
      </c>
      <c r="AC41" s="1229">
        <v>411.09399999999999</v>
      </c>
    </row>
    <row r="42" spans="1:29">
      <c r="A42" s="1201" t="s">
        <v>517</v>
      </c>
      <c r="B42" s="1226">
        <v>94.748999999999995</v>
      </c>
      <c r="C42" s="1227">
        <v>0.314</v>
      </c>
      <c r="D42" s="1227">
        <v>9.0060000000000002</v>
      </c>
      <c r="E42" s="1227">
        <v>0.159</v>
      </c>
      <c r="F42" s="1227">
        <v>0.28299999999999997</v>
      </c>
      <c r="G42" s="1228">
        <v>5.9960000000000004</v>
      </c>
      <c r="H42" s="1229">
        <v>110.348</v>
      </c>
      <c r="I42" s="1230">
        <v>8.6140000000000008</v>
      </c>
      <c r="J42" s="1227">
        <v>3.1E-2</v>
      </c>
      <c r="K42" s="1227">
        <v>0</v>
      </c>
      <c r="L42" s="1227">
        <v>0</v>
      </c>
      <c r="M42" s="1227">
        <v>0</v>
      </c>
      <c r="N42" s="1228">
        <v>0</v>
      </c>
      <c r="O42" s="1229">
        <v>8.6449999999999996</v>
      </c>
      <c r="P42" s="1226">
        <v>138.578</v>
      </c>
      <c r="Q42" s="1227">
        <v>0.499</v>
      </c>
      <c r="R42" s="1227">
        <v>3.9390000000000001</v>
      </c>
      <c r="S42" s="1227">
        <v>5.2999999999999999E-2</v>
      </c>
      <c r="T42" s="1227">
        <v>0</v>
      </c>
      <c r="U42" s="1228">
        <v>6.0999999999999999E-2</v>
      </c>
      <c r="V42" s="1229">
        <v>143.077</v>
      </c>
      <c r="W42" s="1230">
        <v>241.941</v>
      </c>
      <c r="X42" s="1227">
        <v>0.84399999999999997</v>
      </c>
      <c r="Y42" s="1227">
        <v>12.945</v>
      </c>
      <c r="Z42" s="1227">
        <v>0.21199999999999999</v>
      </c>
      <c r="AA42" s="1227">
        <v>0.28299999999999997</v>
      </c>
      <c r="AB42" s="1228">
        <v>6.0570000000000004</v>
      </c>
      <c r="AC42" s="1229">
        <v>262.07</v>
      </c>
    </row>
    <row r="43" spans="1:29">
      <c r="A43" s="1201" t="s">
        <v>509</v>
      </c>
      <c r="B43" s="1226">
        <v>30.247</v>
      </c>
      <c r="C43" s="1227">
        <v>8.7999999999999995E-2</v>
      </c>
      <c r="D43" s="1227">
        <v>1.3240000000000001</v>
      </c>
      <c r="E43" s="1227">
        <v>0.11700000000000001</v>
      </c>
      <c r="F43" s="1227">
        <v>0.40300000000000002</v>
      </c>
      <c r="G43" s="1228">
        <v>6.8129999999999997</v>
      </c>
      <c r="H43" s="1229">
        <v>38.875</v>
      </c>
      <c r="I43" s="1230">
        <v>36.128999999999998</v>
      </c>
      <c r="J43" s="1227">
        <v>0.184</v>
      </c>
      <c r="K43" s="1227">
        <v>1.1970000000000001</v>
      </c>
      <c r="L43" s="1227">
        <v>0</v>
      </c>
      <c r="M43" s="1227">
        <v>3.0000000000000001E-3</v>
      </c>
      <c r="N43" s="1228">
        <v>0</v>
      </c>
      <c r="O43" s="1229">
        <v>37.512999999999998</v>
      </c>
      <c r="P43" s="1226">
        <v>28.774000000000001</v>
      </c>
      <c r="Q43" s="1227">
        <v>0.111</v>
      </c>
      <c r="R43" s="1227">
        <v>2.77</v>
      </c>
      <c r="S43" s="1227">
        <v>0</v>
      </c>
      <c r="T43" s="1227">
        <v>0</v>
      </c>
      <c r="U43" s="1228">
        <v>0</v>
      </c>
      <c r="V43" s="1229">
        <v>31.655000000000001</v>
      </c>
      <c r="W43" s="1230">
        <v>95.15</v>
      </c>
      <c r="X43" s="1227">
        <v>0.38300000000000001</v>
      </c>
      <c r="Y43" s="1227">
        <v>5.2910000000000004</v>
      </c>
      <c r="Z43" s="1227">
        <v>0.11700000000000001</v>
      </c>
      <c r="AA43" s="1227">
        <v>0.40600000000000003</v>
      </c>
      <c r="AB43" s="1228">
        <v>6.8129999999999997</v>
      </c>
      <c r="AC43" s="1229">
        <v>108.04300000000001</v>
      </c>
    </row>
    <row r="44" spans="1:29" ht="13.5" thickBot="1">
      <c r="A44" s="1205" t="s">
        <v>16</v>
      </c>
      <c r="B44" s="1231">
        <v>295.43</v>
      </c>
      <c r="C44" s="1232">
        <v>1.5720000000000001</v>
      </c>
      <c r="D44" s="1232">
        <v>24.341000000000001</v>
      </c>
      <c r="E44" s="1232">
        <v>5.8049999999999997</v>
      </c>
      <c r="F44" s="1232">
        <v>3.2069999999999999</v>
      </c>
      <c r="G44" s="1233">
        <v>18.481999999999999</v>
      </c>
      <c r="H44" s="1234">
        <v>343.03199999999998</v>
      </c>
      <c r="I44" s="1235">
        <v>47.835000000000001</v>
      </c>
      <c r="J44" s="1232">
        <v>0.14399999999999999</v>
      </c>
      <c r="K44" s="1232">
        <v>1.7889999999999999</v>
      </c>
      <c r="L44" s="1232">
        <v>0.152</v>
      </c>
      <c r="M44" s="1232">
        <v>2E-3</v>
      </c>
      <c r="N44" s="1233">
        <v>0</v>
      </c>
      <c r="O44" s="1234">
        <v>49.77</v>
      </c>
      <c r="P44" s="1231">
        <v>165.71</v>
      </c>
      <c r="Q44" s="1232">
        <v>0.63300000000000001</v>
      </c>
      <c r="R44" s="1232">
        <v>4.0590000000000002</v>
      </c>
      <c r="S44" s="1232">
        <v>0.125</v>
      </c>
      <c r="T44" s="1232">
        <v>0.53100000000000003</v>
      </c>
      <c r="U44" s="1233">
        <v>0</v>
      </c>
      <c r="V44" s="1234">
        <v>170.93299999999999</v>
      </c>
      <c r="W44" s="1235">
        <v>508.97500000000002</v>
      </c>
      <c r="X44" s="1232">
        <v>2.3490000000000002</v>
      </c>
      <c r="Y44" s="1232">
        <v>30.189</v>
      </c>
      <c r="Z44" s="1232">
        <v>6.0819999999999999</v>
      </c>
      <c r="AA44" s="1232">
        <v>3.74</v>
      </c>
      <c r="AB44" s="1233">
        <v>18.481999999999999</v>
      </c>
      <c r="AC44" s="1234">
        <v>563.73500000000001</v>
      </c>
    </row>
    <row r="45" spans="1:29" ht="13.5" thickBot="1">
      <c r="A45" s="1236" t="s">
        <v>518</v>
      </c>
      <c r="B45" s="1237">
        <v>192758.19200000001</v>
      </c>
      <c r="C45" s="1238">
        <v>933.04600000000005</v>
      </c>
      <c r="D45" s="1238">
        <v>11141.026</v>
      </c>
      <c r="E45" s="1238">
        <v>1400.8230000000001</v>
      </c>
      <c r="F45" s="1238">
        <v>57442.800999999999</v>
      </c>
      <c r="G45" s="1239">
        <v>46006.000999999997</v>
      </c>
      <c r="H45" s="1240">
        <v>308281.06599999999</v>
      </c>
      <c r="I45" s="1241">
        <v>80426.289000000004</v>
      </c>
      <c r="J45" s="1238">
        <v>317.27699999999999</v>
      </c>
      <c r="K45" s="1238">
        <v>2335.5839999999998</v>
      </c>
      <c r="L45" s="1238">
        <v>144.256</v>
      </c>
      <c r="M45" s="1238">
        <v>2113.36</v>
      </c>
      <c r="N45" s="1239">
        <v>3090.8270000000002</v>
      </c>
      <c r="O45" s="1240">
        <v>88283.337</v>
      </c>
      <c r="P45" s="1237">
        <v>97346.028999999995</v>
      </c>
      <c r="Q45" s="1238">
        <v>235.506</v>
      </c>
      <c r="R45" s="1238">
        <v>2050.8519999999999</v>
      </c>
      <c r="S45" s="1238">
        <v>440.40899999999999</v>
      </c>
      <c r="T45" s="1238">
        <v>2178.665</v>
      </c>
      <c r="U45" s="1239">
        <v>14031.108</v>
      </c>
      <c r="V45" s="1240">
        <v>115842.16</v>
      </c>
      <c r="W45" s="1241">
        <v>370530.51</v>
      </c>
      <c r="X45" s="1238">
        <v>1485.829</v>
      </c>
      <c r="Y45" s="1238">
        <v>15527.462</v>
      </c>
      <c r="Z45" s="1238">
        <v>1985.4880000000001</v>
      </c>
      <c r="AA45" s="1238">
        <v>61734.826000000001</v>
      </c>
      <c r="AB45" s="1239">
        <v>63127.936000000002</v>
      </c>
      <c r="AC45" s="1240">
        <v>512406.56300000002</v>
      </c>
    </row>
    <row r="46" spans="1:29">
      <c r="A46" s="1213"/>
    </row>
    <row r="47" spans="1:29">
      <c r="A47" s="1214" t="s">
        <v>519</v>
      </c>
    </row>
    <row r="48" spans="1:29">
      <c r="A48" s="1215" t="s">
        <v>520</v>
      </c>
    </row>
    <row r="49" spans="1:1">
      <c r="A49" s="1215" t="s">
        <v>521</v>
      </c>
    </row>
    <row r="50" spans="1:1">
      <c r="A50" s="1215" t="s">
        <v>522</v>
      </c>
    </row>
    <row r="51" spans="1:1">
      <c r="A51" s="1215" t="s">
        <v>523</v>
      </c>
    </row>
    <row r="52" spans="1:1">
      <c r="A52" s="1215" t="s">
        <v>524</v>
      </c>
    </row>
    <row r="53" spans="1:1">
      <c r="A53" s="1215" t="s">
        <v>525</v>
      </c>
    </row>
    <row r="54" spans="1:1">
      <c r="A54" s="1215" t="s">
        <v>526</v>
      </c>
    </row>
  </sheetData>
  <mergeCells count="8">
    <mergeCell ref="A6:A8"/>
    <mergeCell ref="AB1:AC1"/>
    <mergeCell ref="A3:AC3"/>
    <mergeCell ref="AA5:AC5"/>
    <mergeCell ref="B6:H7"/>
    <mergeCell ref="I6:O7"/>
    <mergeCell ref="P6:V7"/>
    <mergeCell ref="W6:A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workbookViewId="0"/>
  </sheetViews>
  <sheetFormatPr defaultColWidth="6.85546875" defaultRowHeight="12.75"/>
  <cols>
    <col min="1" max="1" width="3.7109375" style="1243" customWidth="1"/>
    <col min="2" max="2" width="37.85546875" style="1242" customWidth="1"/>
    <col min="3" max="3" width="12.42578125" style="1243" bestFit="1" customWidth="1"/>
    <col min="4" max="4" width="12.140625" style="1243" customWidth="1"/>
    <col min="5" max="5" width="11.140625" style="1243" customWidth="1"/>
    <col min="6" max="6" width="10.5703125" style="1243" customWidth="1"/>
    <col min="7" max="7" width="10.140625" style="1243" customWidth="1"/>
    <col min="8" max="8" width="11.42578125" style="1243" customWidth="1"/>
    <col min="9" max="9" width="18.28515625" style="1243" customWidth="1"/>
    <col min="10" max="10" width="13.5703125" style="1243" customWidth="1"/>
    <col min="11" max="11" width="18.140625" style="1243" customWidth="1"/>
    <col min="12" max="12" width="16.7109375" style="1243" customWidth="1"/>
    <col min="13" max="13" width="13.42578125" style="1243" customWidth="1"/>
    <col min="14" max="16384" width="6.85546875" style="1243"/>
  </cols>
  <sheetData>
    <row r="1" spans="2:10">
      <c r="I1" s="1244" t="s">
        <v>531</v>
      </c>
    </row>
    <row r="2" spans="2:10">
      <c r="B2" s="1243"/>
    </row>
    <row r="3" spans="2:10" ht="40.5" customHeight="1">
      <c r="B3" s="2384" t="s">
        <v>532</v>
      </c>
      <c r="C3" s="2384"/>
      <c r="D3" s="2384"/>
      <c r="E3" s="2384"/>
      <c r="F3" s="2384"/>
      <c r="G3" s="2384"/>
      <c r="H3" s="2384"/>
      <c r="I3" s="2384"/>
    </row>
    <row r="4" spans="2:10">
      <c r="B4" s="1243"/>
    </row>
    <row r="5" spans="2:10" ht="13.5" thickBot="1">
      <c r="B5" s="1245"/>
      <c r="C5" s="1246"/>
      <c r="D5" s="1246"/>
      <c r="E5" s="1246"/>
      <c r="F5" s="1246"/>
      <c r="G5" s="1246"/>
      <c r="H5" s="1246"/>
      <c r="I5" s="1247" t="s">
        <v>533</v>
      </c>
    </row>
    <row r="6" spans="2:10" ht="26.25" thickBot="1">
      <c r="B6" s="1248" t="s">
        <v>477</v>
      </c>
      <c r="C6" s="1249" t="s">
        <v>482</v>
      </c>
      <c r="D6" s="1250" t="s">
        <v>483</v>
      </c>
      <c r="E6" s="1250" t="s">
        <v>484</v>
      </c>
      <c r="F6" s="1250" t="s">
        <v>485</v>
      </c>
      <c r="G6" s="1250" t="s">
        <v>486</v>
      </c>
      <c r="H6" s="1251" t="s">
        <v>487</v>
      </c>
      <c r="I6" s="1252" t="s">
        <v>534</v>
      </c>
      <c r="J6" s="1253"/>
    </row>
    <row r="7" spans="2:10">
      <c r="B7" s="1254" t="s">
        <v>12</v>
      </c>
      <c r="C7" s="1225">
        <v>-6.7609999999999673</v>
      </c>
      <c r="D7" s="1222">
        <v>2.8440000000000012</v>
      </c>
      <c r="E7" s="1222">
        <v>-0.58500000000000796</v>
      </c>
      <c r="F7" s="1222">
        <v>1.8480000000000008</v>
      </c>
      <c r="G7" s="1222">
        <v>-4.4979999999999993</v>
      </c>
      <c r="H7" s="1223">
        <v>32.353999999999985</v>
      </c>
      <c r="I7" s="1224">
        <v>23.354000000000269</v>
      </c>
      <c r="J7" s="1253"/>
    </row>
    <row r="8" spans="2:10">
      <c r="B8" s="1255" t="s">
        <v>490</v>
      </c>
      <c r="C8" s="1230">
        <v>-200.40699999999993</v>
      </c>
      <c r="D8" s="1227">
        <v>-1.4279999999999999</v>
      </c>
      <c r="E8" s="1227">
        <v>-71.209000000000003</v>
      </c>
      <c r="F8" s="1227">
        <v>-1.0380000000000003</v>
      </c>
      <c r="G8" s="1227">
        <v>2.8999999999999915E-2</v>
      </c>
      <c r="H8" s="1228">
        <v>59.381</v>
      </c>
      <c r="I8" s="1229">
        <v>-213.63400000000001</v>
      </c>
    </row>
    <row r="9" spans="2:10">
      <c r="B9" s="1255" t="s">
        <v>491</v>
      </c>
      <c r="C9" s="1230">
        <v>871.72700000000077</v>
      </c>
      <c r="D9" s="1227">
        <v>3.25</v>
      </c>
      <c r="E9" s="1227">
        <v>-92.646999999999935</v>
      </c>
      <c r="F9" s="1227">
        <v>-32.187999999999988</v>
      </c>
      <c r="G9" s="1227">
        <v>-1.3020000000000014</v>
      </c>
      <c r="H9" s="1228">
        <v>-44.761000000000081</v>
      </c>
      <c r="I9" s="1229">
        <v>736.26699999999983</v>
      </c>
    </row>
    <row r="10" spans="2:10" ht="25.5">
      <c r="B10" s="1255" t="s">
        <v>492</v>
      </c>
      <c r="C10" s="1230">
        <v>58.315999999999804</v>
      </c>
      <c r="D10" s="1227">
        <v>1.2060000000000013</v>
      </c>
      <c r="E10" s="1227">
        <v>43.976999999999975</v>
      </c>
      <c r="F10" s="1227">
        <v>1.4340000000000046</v>
      </c>
      <c r="G10" s="1227">
        <v>0.56300000000000239</v>
      </c>
      <c r="H10" s="1228">
        <v>24.629999999999995</v>
      </c>
      <c r="I10" s="1229">
        <v>128.69200000000001</v>
      </c>
    </row>
    <row r="11" spans="2:10" ht="38.25">
      <c r="B11" s="1255" t="s">
        <v>493</v>
      </c>
      <c r="C11" s="1230">
        <v>155.875</v>
      </c>
      <c r="D11" s="1227">
        <v>-0.41300000000000026</v>
      </c>
      <c r="E11" s="1227">
        <v>35.551000000000045</v>
      </c>
      <c r="F11" s="1227">
        <v>3.7880000000000038</v>
      </c>
      <c r="G11" s="1227">
        <v>-3.9589999999999996</v>
      </c>
      <c r="H11" s="1228">
        <v>-54.894000000000005</v>
      </c>
      <c r="I11" s="1229">
        <v>132.15999999999985</v>
      </c>
    </row>
    <row r="12" spans="2:10" ht="25.5">
      <c r="B12" s="1255" t="s">
        <v>494</v>
      </c>
      <c r="C12" s="1230">
        <v>466.9409999999998</v>
      </c>
      <c r="D12" s="1227">
        <v>0.54100000000000392</v>
      </c>
      <c r="E12" s="1227">
        <v>-322.86</v>
      </c>
      <c r="F12" s="1227">
        <v>-1.5590000000000002</v>
      </c>
      <c r="G12" s="1227">
        <v>-1.745000000000001</v>
      </c>
      <c r="H12" s="1228">
        <v>-240.38699999999994</v>
      </c>
      <c r="I12" s="1229">
        <v>-97.510000000000218</v>
      </c>
    </row>
    <row r="13" spans="2:10">
      <c r="B13" s="1255" t="s">
        <v>495</v>
      </c>
      <c r="C13" s="1230">
        <v>-722.8739999999998</v>
      </c>
      <c r="D13" s="1227">
        <v>4.5620000000000012</v>
      </c>
      <c r="E13" s="1227">
        <v>-5.0670000000000073</v>
      </c>
      <c r="F13" s="1227">
        <v>4.9249999999999972</v>
      </c>
      <c r="G13" s="1227">
        <v>-14.229999999999997</v>
      </c>
      <c r="H13" s="1228">
        <v>324.21299999999997</v>
      </c>
      <c r="I13" s="1229">
        <v>-413.39599999999973</v>
      </c>
    </row>
    <row r="14" spans="2:10" ht="25.5">
      <c r="B14" s="1255" t="s">
        <v>496</v>
      </c>
      <c r="C14" s="1230">
        <v>325.81999999999971</v>
      </c>
      <c r="D14" s="1227">
        <v>-4.2880000000000003</v>
      </c>
      <c r="E14" s="1227">
        <v>-1.2870000000000346</v>
      </c>
      <c r="F14" s="1227">
        <v>21.667000000000002</v>
      </c>
      <c r="G14" s="1227">
        <v>-6.1339999999999995</v>
      </c>
      <c r="H14" s="1228">
        <v>-215.06500000000005</v>
      </c>
      <c r="I14" s="1229">
        <v>99.046000000000276</v>
      </c>
    </row>
    <row r="15" spans="2:10" ht="38.25">
      <c r="B15" s="1255" t="s">
        <v>497</v>
      </c>
      <c r="C15" s="1230">
        <v>25.185999999999922</v>
      </c>
      <c r="D15" s="1227">
        <v>0.32300000000000018</v>
      </c>
      <c r="E15" s="1227">
        <v>9.7999999999999865E-2</v>
      </c>
      <c r="F15" s="1227">
        <v>6.0000000000000053E-2</v>
      </c>
      <c r="G15" s="1227">
        <v>0.97700000000000031</v>
      </c>
      <c r="H15" s="1228">
        <v>-8.125</v>
      </c>
      <c r="I15" s="1229">
        <v>18.458999999999946</v>
      </c>
    </row>
    <row r="16" spans="2:10">
      <c r="B16" s="1255" t="s">
        <v>13</v>
      </c>
      <c r="C16" s="1230">
        <v>944.99399999999878</v>
      </c>
      <c r="D16" s="1227">
        <v>-2.0859999999999985</v>
      </c>
      <c r="E16" s="1227">
        <v>161.94900000000007</v>
      </c>
      <c r="F16" s="1227">
        <v>42.83499999999998</v>
      </c>
      <c r="G16" s="1227">
        <v>-8.7929999999999993</v>
      </c>
      <c r="H16" s="1228">
        <v>-328.09299999999894</v>
      </c>
      <c r="I16" s="1229">
        <v>767.97100000000137</v>
      </c>
    </row>
    <row r="17" spans="2:9" ht="25.5">
      <c r="B17" s="1255" t="s">
        <v>498</v>
      </c>
      <c r="C17" s="1230">
        <v>-272.25400000000081</v>
      </c>
      <c r="D17" s="1227">
        <v>6.0139999999999816</v>
      </c>
      <c r="E17" s="1227">
        <v>114.64000000000033</v>
      </c>
      <c r="F17" s="1227">
        <v>13.420999999999992</v>
      </c>
      <c r="G17" s="1227">
        <v>-109.52900000000002</v>
      </c>
      <c r="H17" s="1228">
        <v>1387.4580000000005</v>
      </c>
      <c r="I17" s="1229">
        <v>1126.3289999999979</v>
      </c>
    </row>
    <row r="18" spans="2:9">
      <c r="B18" s="1255" t="s">
        <v>499</v>
      </c>
      <c r="C18" s="1230">
        <v>-66.712999999999738</v>
      </c>
      <c r="D18" s="1227">
        <v>-7.6330000000000027</v>
      </c>
      <c r="E18" s="1227">
        <v>84.287999999999954</v>
      </c>
      <c r="F18" s="1227">
        <v>6.1529999999999987</v>
      </c>
      <c r="G18" s="1227">
        <v>14.177999999999997</v>
      </c>
      <c r="H18" s="1228">
        <v>-264.41799999999967</v>
      </c>
      <c r="I18" s="1229">
        <v>-240.29800000000068</v>
      </c>
    </row>
    <row r="19" spans="2:9" ht="25.5">
      <c r="B19" s="1255" t="s">
        <v>15</v>
      </c>
      <c r="C19" s="1230">
        <v>159.20600000000013</v>
      </c>
      <c r="D19" s="1227">
        <v>1.9589999999999996</v>
      </c>
      <c r="E19" s="1227">
        <v>3.0059999999999718</v>
      </c>
      <c r="F19" s="1227">
        <v>-5.5760000000000005</v>
      </c>
      <c r="G19" s="1227">
        <v>-1.0779999999999994</v>
      </c>
      <c r="H19" s="1228">
        <v>-71.33299999999997</v>
      </c>
      <c r="I19" s="1229">
        <v>91.759999999999309</v>
      </c>
    </row>
    <row r="20" spans="2:9">
      <c r="B20" s="1255" t="s">
        <v>535</v>
      </c>
      <c r="C20" s="1230">
        <v>19.324000000000069</v>
      </c>
      <c r="D20" s="1227">
        <v>1.2359999999999998</v>
      </c>
      <c r="E20" s="1227">
        <v>-46.09</v>
      </c>
      <c r="F20" s="1227">
        <v>2.5</v>
      </c>
      <c r="G20" s="1227">
        <v>7.2469999999999999</v>
      </c>
      <c r="H20" s="1228">
        <v>-18.975000000000023</v>
      </c>
      <c r="I20" s="1229">
        <v>-37.257999999999811</v>
      </c>
    </row>
    <row r="21" spans="2:9" ht="25.5">
      <c r="B21" s="1255" t="s">
        <v>501</v>
      </c>
      <c r="C21" s="1230">
        <v>6059.8659999999945</v>
      </c>
      <c r="D21" s="1227">
        <v>-51.603999999999999</v>
      </c>
      <c r="E21" s="1227">
        <v>-2.72</v>
      </c>
      <c r="F21" s="1227">
        <v>-0.54399999999999693</v>
      </c>
      <c r="G21" s="1227">
        <v>-87.056000000000495</v>
      </c>
      <c r="H21" s="1228">
        <v>575.23799999999983</v>
      </c>
      <c r="I21" s="1229">
        <v>6493.724000000002</v>
      </c>
    </row>
    <row r="22" spans="2:9">
      <c r="B22" s="1255" t="s">
        <v>502</v>
      </c>
      <c r="C22" s="1230">
        <v>449.85300000000007</v>
      </c>
      <c r="D22" s="1227">
        <v>-3.3279999999999994</v>
      </c>
      <c r="E22" s="1227">
        <v>43.802999999999997</v>
      </c>
      <c r="F22" s="1227">
        <v>2.0870000000000015</v>
      </c>
      <c r="G22" s="1227">
        <v>-10.670999999999999</v>
      </c>
      <c r="H22" s="1228">
        <v>-8.7909999999999968</v>
      </c>
      <c r="I22" s="1229">
        <v>470.86599999999999</v>
      </c>
    </row>
    <row r="23" spans="2:9">
      <c r="B23" s="1255" t="s">
        <v>503</v>
      </c>
      <c r="C23" s="1230">
        <v>265.7559999999994</v>
      </c>
      <c r="D23" s="1227">
        <v>0.9009999999999998</v>
      </c>
      <c r="E23" s="1227">
        <v>20.775999999999982</v>
      </c>
      <c r="F23" s="1227">
        <v>-18.763999999999999</v>
      </c>
      <c r="G23" s="1227">
        <v>-20.867999999999995</v>
      </c>
      <c r="H23" s="1228">
        <v>203.38900000000001</v>
      </c>
      <c r="I23" s="1229">
        <v>469.95399999999972</v>
      </c>
    </row>
    <row r="24" spans="2:9" ht="25.5">
      <c r="B24" s="1255" t="s">
        <v>504</v>
      </c>
      <c r="C24" s="1230">
        <v>-105.03800000000001</v>
      </c>
      <c r="D24" s="1227">
        <v>2.0589999999999993</v>
      </c>
      <c r="E24" s="1227">
        <v>36.447000000000003</v>
      </c>
      <c r="F24" s="1227">
        <v>0.97599999999999909</v>
      </c>
      <c r="G24" s="1227">
        <v>-0.15500000000000114</v>
      </c>
      <c r="H24" s="1228">
        <v>40.683999999999969</v>
      </c>
      <c r="I24" s="1229">
        <v>-26.003000000000156</v>
      </c>
    </row>
    <row r="25" spans="2:9" ht="25.5">
      <c r="B25" s="1255" t="s">
        <v>505</v>
      </c>
      <c r="C25" s="1230">
        <v>-34.979000000000269</v>
      </c>
      <c r="D25" s="1227">
        <v>139.595</v>
      </c>
      <c r="E25" s="1227">
        <v>1.2589999999999999</v>
      </c>
      <c r="F25" s="1227">
        <v>2.6000000000000245E-2</v>
      </c>
      <c r="G25" s="1227">
        <v>-446.20100000000093</v>
      </c>
      <c r="H25" s="1228">
        <v>-37.091999999999999</v>
      </c>
      <c r="I25" s="1229">
        <v>-377.41800000000512</v>
      </c>
    </row>
    <row r="26" spans="2:9">
      <c r="B26" s="1255" t="s">
        <v>506</v>
      </c>
      <c r="C26" s="1230">
        <v>19.632999999999925</v>
      </c>
      <c r="D26" s="1227">
        <v>0.50800000000000001</v>
      </c>
      <c r="E26" s="1227">
        <v>0.25700000000000056</v>
      </c>
      <c r="F26" s="1227">
        <v>7.5999999999999956E-2</v>
      </c>
      <c r="G26" s="1227">
        <v>0.8490000000000002</v>
      </c>
      <c r="H26" s="1228">
        <v>7.0200000000000102</v>
      </c>
      <c r="I26" s="1229">
        <v>28.267000000000053</v>
      </c>
    </row>
    <row r="27" spans="2:9" ht="25.5">
      <c r="B27" s="1255" t="s">
        <v>507</v>
      </c>
      <c r="C27" s="1230">
        <v>-71.445999999999913</v>
      </c>
      <c r="D27" s="1227">
        <v>-0.12000000000000011</v>
      </c>
      <c r="E27" s="1227">
        <v>0.58899999999999864</v>
      </c>
      <c r="F27" s="1227">
        <v>0.18400000000000016</v>
      </c>
      <c r="G27" s="1227">
        <v>-0.49900000000000011</v>
      </c>
      <c r="H27" s="1228">
        <v>-0.61999999999999744</v>
      </c>
      <c r="I27" s="1229">
        <v>-72.096000000000004</v>
      </c>
    </row>
    <row r="28" spans="2:9">
      <c r="B28" s="1255" t="s">
        <v>508</v>
      </c>
      <c r="C28" s="1230">
        <v>-25.705999999999904</v>
      </c>
      <c r="D28" s="1227">
        <v>-0.49399999999999977</v>
      </c>
      <c r="E28" s="1227">
        <v>-0.81000000000000227</v>
      </c>
      <c r="F28" s="1227">
        <v>-0.18199999999999994</v>
      </c>
      <c r="G28" s="1227">
        <v>0.68400000000000016</v>
      </c>
      <c r="H28" s="1228">
        <v>48.954000000000008</v>
      </c>
      <c r="I28" s="1229">
        <v>22.628000000000156</v>
      </c>
    </row>
    <row r="29" spans="2:9">
      <c r="B29" s="1255" t="s">
        <v>509</v>
      </c>
      <c r="C29" s="1230">
        <v>16.107000000000028</v>
      </c>
      <c r="D29" s="1227">
        <v>-0.37299999999999978</v>
      </c>
      <c r="E29" s="1227">
        <v>7.3269999999999982</v>
      </c>
      <c r="F29" s="1227">
        <v>1.097</v>
      </c>
      <c r="G29" s="1227">
        <v>23.098000000000006</v>
      </c>
      <c r="H29" s="1228">
        <v>10.096000000000004</v>
      </c>
      <c r="I29" s="1229">
        <v>56.254999999999995</v>
      </c>
    </row>
    <row r="30" spans="2:9" ht="25.5">
      <c r="B30" s="1255" t="s">
        <v>536</v>
      </c>
      <c r="C30" s="1230">
        <v>0</v>
      </c>
      <c r="D30" s="1227">
        <v>0</v>
      </c>
      <c r="E30" s="1227">
        <v>0</v>
      </c>
      <c r="F30" s="1227">
        <v>0</v>
      </c>
      <c r="G30" s="1227">
        <v>-2E-3</v>
      </c>
      <c r="H30" s="1228">
        <v>0</v>
      </c>
      <c r="I30" s="1229">
        <v>-2E-3</v>
      </c>
    </row>
    <row r="31" spans="2:9" ht="25.5">
      <c r="B31" s="1255" t="s">
        <v>511</v>
      </c>
      <c r="C31" s="1230">
        <v>9.3340000000000032</v>
      </c>
      <c r="D31" s="1227">
        <v>0.23100000000000004</v>
      </c>
      <c r="E31" s="1227">
        <v>-7.2410000000000014</v>
      </c>
      <c r="F31" s="1227">
        <v>0</v>
      </c>
      <c r="G31" s="1227">
        <v>9.0670000000000037</v>
      </c>
      <c r="H31" s="1228">
        <v>-352.21699999999987</v>
      </c>
      <c r="I31" s="1229">
        <v>-340.82600000000002</v>
      </c>
    </row>
    <row r="32" spans="2:9" ht="25.5">
      <c r="B32" s="1255" t="s">
        <v>512</v>
      </c>
      <c r="C32" s="1230">
        <v>1525.8889999999956</v>
      </c>
      <c r="D32" s="1227">
        <v>2.2960000000000065</v>
      </c>
      <c r="E32" s="1227">
        <v>-23.19300000000004</v>
      </c>
      <c r="F32" s="1227">
        <v>1.2199999999999989</v>
      </c>
      <c r="G32" s="1227">
        <v>-0.15599999999999992</v>
      </c>
      <c r="H32" s="1228">
        <v>36.291000000000011</v>
      </c>
      <c r="I32" s="1229">
        <v>1541.1269999999931</v>
      </c>
    </row>
    <row r="33" spans="2:11" ht="25.5">
      <c r="B33" s="1255" t="s">
        <v>513</v>
      </c>
      <c r="C33" s="1230">
        <v>39.469999999999914</v>
      </c>
      <c r="D33" s="1227">
        <v>0.28799999999999981</v>
      </c>
      <c r="E33" s="1227">
        <v>-8.9529999999999994</v>
      </c>
      <c r="F33" s="1227">
        <v>0.19700000000000006</v>
      </c>
      <c r="G33" s="1227">
        <v>2.0000000000000018E-3</v>
      </c>
      <c r="H33" s="1228">
        <v>1.9430000000000001</v>
      </c>
      <c r="I33" s="1229">
        <v>32.75</v>
      </c>
    </row>
    <row r="34" spans="2:11">
      <c r="B34" s="1255" t="s">
        <v>7</v>
      </c>
      <c r="C34" s="1230">
        <v>1744.096000000005</v>
      </c>
      <c r="D34" s="1227">
        <v>2.9850000000000136</v>
      </c>
      <c r="E34" s="1227">
        <v>86.562999999999874</v>
      </c>
      <c r="F34" s="1227">
        <v>7.4430000000000121</v>
      </c>
      <c r="G34" s="1227">
        <v>3.8359999999999985</v>
      </c>
      <c r="H34" s="1228">
        <v>-0.22700000000000004</v>
      </c>
      <c r="I34" s="1229">
        <v>1837.252999999997</v>
      </c>
    </row>
    <row r="35" spans="2:11">
      <c r="B35" s="1255" t="s">
        <v>514</v>
      </c>
      <c r="C35" s="1230">
        <v>214.20399999999972</v>
      </c>
      <c r="D35" s="1227">
        <v>-0.18699999999999939</v>
      </c>
      <c r="E35" s="1227">
        <v>7.6330000000000098</v>
      </c>
      <c r="F35" s="1227">
        <v>0.7640000000000029</v>
      </c>
      <c r="G35" s="1227">
        <v>1.3850000000000016</v>
      </c>
      <c r="H35" s="1228">
        <v>54.992999999999483</v>
      </c>
      <c r="I35" s="1229">
        <v>278.02800000000025</v>
      </c>
    </row>
    <row r="36" spans="2:11" ht="25.5">
      <c r="B36" s="1255" t="s">
        <v>515</v>
      </c>
      <c r="C36" s="1230">
        <v>48.951000000000931</v>
      </c>
      <c r="D36" s="1227">
        <v>0.23499999999999943</v>
      </c>
      <c r="E36" s="1227">
        <v>-0.31700000000000728</v>
      </c>
      <c r="F36" s="1227">
        <v>-2.9819999999999993</v>
      </c>
      <c r="G36" s="1227">
        <v>116.41200000000003</v>
      </c>
      <c r="H36" s="1228">
        <v>-77.115999999999985</v>
      </c>
      <c r="I36" s="1229">
        <v>88.164999999997235</v>
      </c>
    </row>
    <row r="37" spans="2:11">
      <c r="B37" s="1255" t="s">
        <v>9</v>
      </c>
      <c r="C37" s="1230">
        <v>-7.3129999999999882</v>
      </c>
      <c r="D37" s="1227">
        <v>-5.0999999999999934E-2</v>
      </c>
      <c r="E37" s="1227">
        <v>-0.69500000000000028</v>
      </c>
      <c r="F37" s="1227">
        <v>-0.1369999999999999</v>
      </c>
      <c r="G37" s="1227">
        <v>-0.17099999999999999</v>
      </c>
      <c r="H37" s="1228">
        <v>0</v>
      </c>
      <c r="I37" s="1229">
        <v>-8.2300000000000182</v>
      </c>
    </row>
    <row r="38" spans="2:11">
      <c r="B38" s="1255" t="s">
        <v>10</v>
      </c>
      <c r="C38" s="1230">
        <v>127.42699999999968</v>
      </c>
      <c r="D38" s="1227">
        <v>1.0129999999999999</v>
      </c>
      <c r="E38" s="1227">
        <v>7.0440000000000111</v>
      </c>
      <c r="F38" s="1227">
        <v>6.0000000000000497E-2</v>
      </c>
      <c r="G38" s="1227">
        <v>-28.353000000000009</v>
      </c>
      <c r="H38" s="1228">
        <v>-0.22599999999999909</v>
      </c>
      <c r="I38" s="1229">
        <v>106.9050000000002</v>
      </c>
    </row>
    <row r="39" spans="2:11">
      <c r="B39" s="1255" t="s">
        <v>516</v>
      </c>
      <c r="C39" s="1230">
        <v>-41.788000000000011</v>
      </c>
      <c r="D39" s="1227">
        <v>-1.4480000000000004</v>
      </c>
      <c r="E39" s="1227">
        <v>-1.0920000000000059</v>
      </c>
      <c r="F39" s="1227">
        <v>0.18999999999999995</v>
      </c>
      <c r="G39" s="1227">
        <v>0.121</v>
      </c>
      <c r="H39" s="1228">
        <v>0.56999999999999984</v>
      </c>
      <c r="I39" s="1229">
        <v>-43.637</v>
      </c>
    </row>
    <row r="40" spans="2:11">
      <c r="B40" s="1255" t="s">
        <v>517</v>
      </c>
      <c r="C40" s="1230">
        <v>21.599999999999994</v>
      </c>
      <c r="D40" s="1227">
        <v>4.0000000000000036E-3</v>
      </c>
      <c r="E40" s="1227">
        <v>-1.4160000000000004</v>
      </c>
      <c r="F40" s="1227">
        <v>-7.3999999999999982E-2</v>
      </c>
      <c r="G40" s="1227">
        <v>4.4999999999999984E-2</v>
      </c>
      <c r="H40" s="1228">
        <v>2.7650000000000006</v>
      </c>
      <c r="I40" s="1229">
        <v>22.99799999999999</v>
      </c>
    </row>
    <row r="41" spans="2:11">
      <c r="B41" s="1255" t="s">
        <v>509</v>
      </c>
      <c r="C41" s="1230">
        <v>-10.962999999999994</v>
      </c>
      <c r="D41" s="1227">
        <v>-0.10199999999999998</v>
      </c>
      <c r="E41" s="1227">
        <v>-3.2219999999999995</v>
      </c>
      <c r="F41" s="1227">
        <v>-0.13700000000000001</v>
      </c>
      <c r="G41" s="1227">
        <v>1.8000000000000016E-2</v>
      </c>
      <c r="H41" s="1228">
        <v>1.4180000000000001</v>
      </c>
      <c r="I41" s="1229">
        <v>-12.850999999999999</v>
      </c>
    </row>
    <row r="42" spans="2:11" ht="13.5" thickBot="1">
      <c r="B42" s="1256" t="s">
        <v>16</v>
      </c>
      <c r="C42" s="1235">
        <v>15.581000000000017</v>
      </c>
      <c r="D42" s="1232">
        <v>0.16100000000000003</v>
      </c>
      <c r="E42" s="1232">
        <v>-7.5069999999999979</v>
      </c>
      <c r="F42" s="1232">
        <v>-0.33199999999999985</v>
      </c>
      <c r="G42" s="1232">
        <v>-6.3999999999999613E-2</v>
      </c>
      <c r="H42" s="1233">
        <v>-1.4800000000000004</v>
      </c>
      <c r="I42" s="1234">
        <v>6.6910000000000309</v>
      </c>
    </row>
    <row r="43" spans="2:11" ht="13.5" thickBot="1">
      <c r="B43" s="1257" t="s">
        <v>518</v>
      </c>
      <c r="C43" s="1241">
        <v>12018.91399999999</v>
      </c>
      <c r="D43" s="1238">
        <v>98.655999999999949</v>
      </c>
      <c r="E43" s="1238">
        <v>58.296000000000276</v>
      </c>
      <c r="F43" s="1238">
        <v>49.438000000000102</v>
      </c>
      <c r="G43" s="1238">
        <v>-566.95300000000134</v>
      </c>
      <c r="H43" s="1239">
        <v>1087.5770000000048</v>
      </c>
      <c r="I43" s="1240">
        <v>12696.490000000049</v>
      </c>
      <c r="K43" s="1258"/>
    </row>
  </sheetData>
  <mergeCells count="1">
    <mergeCell ref="B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3"/>
  <sheetViews>
    <sheetView workbookViewId="0"/>
  </sheetViews>
  <sheetFormatPr defaultColWidth="6.85546875" defaultRowHeight="12.75"/>
  <cols>
    <col min="1" max="1" width="4" style="1243" customWidth="1"/>
    <col min="2" max="2" width="37.85546875" style="1242" customWidth="1"/>
    <col min="3" max="4" width="12.42578125" style="1243" bestFit="1" customWidth="1"/>
    <col min="5" max="5" width="12.42578125" style="1259" bestFit="1" customWidth="1"/>
    <col min="6" max="6" width="11.28515625" style="1243" bestFit="1" customWidth="1"/>
    <col min="7" max="7" width="10.140625" style="1243" customWidth="1"/>
    <col min="8" max="8" width="10.140625" style="1243" bestFit="1" customWidth="1"/>
    <col min="9" max="9" width="17.7109375" style="1243" bestFit="1" customWidth="1"/>
    <col min="10" max="10" width="13.28515625" style="1243" bestFit="1" customWidth="1"/>
    <col min="11" max="12" width="12.42578125" style="1243" bestFit="1" customWidth="1"/>
    <col min="13" max="13" width="6.85546875" style="1243"/>
    <col min="14" max="15" width="11.140625" style="1243" bestFit="1" customWidth="1"/>
    <col min="16" max="16" width="10.140625" style="1243" bestFit="1" customWidth="1"/>
    <col min="17" max="18" width="6.85546875" style="1243"/>
    <col min="19" max="19" width="12.28515625" style="1243" customWidth="1"/>
    <col min="20" max="20" width="9.5703125" style="1243" customWidth="1"/>
    <col min="21" max="21" width="6.85546875" style="1243"/>
    <col min="22" max="22" width="11.28515625" style="1243" customWidth="1"/>
    <col min="23" max="16384" width="6.85546875" style="1243"/>
  </cols>
  <sheetData>
    <row r="1" spans="2:42">
      <c r="J1" s="1244" t="s">
        <v>537</v>
      </c>
    </row>
    <row r="2" spans="2:42">
      <c r="B2" s="1243"/>
    </row>
    <row r="3" spans="2:42" ht="35.25" customHeight="1">
      <c r="B3" s="2384" t="s">
        <v>538</v>
      </c>
      <c r="C3" s="2384"/>
      <c r="D3" s="2384"/>
      <c r="E3" s="2384"/>
      <c r="F3" s="2384"/>
      <c r="G3" s="2384"/>
      <c r="H3" s="2384"/>
      <c r="I3" s="2384"/>
      <c r="J3" s="2384"/>
    </row>
    <row r="4" spans="2:42">
      <c r="B4" s="1243"/>
    </row>
    <row r="5" spans="2:42" ht="13.5" thickBot="1">
      <c r="B5" s="1245"/>
      <c r="C5" s="1246"/>
      <c r="D5" s="1246"/>
      <c r="E5" s="1260"/>
      <c r="F5" s="1246"/>
      <c r="G5" s="1246"/>
      <c r="H5" s="1246"/>
      <c r="I5" s="2385" t="s">
        <v>533</v>
      </c>
      <c r="J5" s="2385"/>
    </row>
    <row r="6" spans="2:42" ht="26.25" thickBot="1">
      <c r="B6" s="1248" t="s">
        <v>477</v>
      </c>
      <c r="C6" s="1261" t="s">
        <v>539</v>
      </c>
      <c r="D6" s="1262" t="s">
        <v>540</v>
      </c>
      <c r="E6" s="1262" t="s">
        <v>541</v>
      </c>
      <c r="F6" s="1262" t="s">
        <v>542</v>
      </c>
      <c r="G6" s="1262" t="s">
        <v>543</v>
      </c>
      <c r="H6" s="1263" t="s">
        <v>544</v>
      </c>
      <c r="I6" s="1248" t="s">
        <v>534</v>
      </c>
      <c r="J6" s="1264" t="s">
        <v>545</v>
      </c>
      <c r="K6" s="1253"/>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c r="AK6" s="1253"/>
      <c r="AL6" s="1253"/>
      <c r="AM6" s="1253"/>
      <c r="AN6" s="1253"/>
      <c r="AO6" s="1253"/>
      <c r="AP6" s="1253"/>
    </row>
    <row r="7" spans="2:42">
      <c r="B7" s="1254" t="s">
        <v>12</v>
      </c>
      <c r="C7" s="1265">
        <v>-75.856999999999999</v>
      </c>
      <c r="D7" s="1266">
        <v>4.9619999999999997</v>
      </c>
      <c r="E7" s="1267">
        <v>94.88</v>
      </c>
      <c r="F7" s="1266">
        <v>2.351</v>
      </c>
      <c r="G7" s="1266">
        <v>0.32700000000000001</v>
      </c>
      <c r="H7" s="1268">
        <v>-3.3090000000000002</v>
      </c>
      <c r="I7" s="1269">
        <v>23.353999999999999</v>
      </c>
      <c r="J7" s="1270">
        <v>16.782840000000053</v>
      </c>
      <c r="K7" s="1253"/>
      <c r="L7" s="1253"/>
    </row>
    <row r="8" spans="2:42">
      <c r="B8" s="1255" t="s">
        <v>490</v>
      </c>
      <c r="C8" s="1271">
        <v>-134.59200000000001</v>
      </c>
      <c r="D8" s="1272">
        <v>-5.7</v>
      </c>
      <c r="E8" s="1273">
        <v>-2.032</v>
      </c>
      <c r="F8" s="1272">
        <v>86.052000000000007</v>
      </c>
      <c r="G8" s="1272">
        <v>-247.81100000000001</v>
      </c>
      <c r="H8" s="1274">
        <v>90.448999999999998</v>
      </c>
      <c r="I8" s="1275">
        <v>-213.63399999999999</v>
      </c>
      <c r="J8" s="1276">
        <v>-15.938520000000004</v>
      </c>
    </row>
    <row r="9" spans="2:42">
      <c r="B9" s="1255" t="s">
        <v>491</v>
      </c>
      <c r="C9" s="1271">
        <v>1163.4469999999999</v>
      </c>
      <c r="D9" s="1272">
        <v>-385.88200000000001</v>
      </c>
      <c r="E9" s="1273">
        <v>50.204999999999998</v>
      </c>
      <c r="F9" s="1272">
        <v>5.3319999999999999</v>
      </c>
      <c r="G9" s="1272">
        <v>4.2869999999999999</v>
      </c>
      <c r="H9" s="1274">
        <v>-101.122</v>
      </c>
      <c r="I9" s="1275">
        <v>736.26700000000005</v>
      </c>
      <c r="J9" s="1276">
        <v>-98.50427000000002</v>
      </c>
    </row>
    <row r="10" spans="2:42" ht="25.5">
      <c r="B10" s="1255" t="s">
        <v>492</v>
      </c>
      <c r="C10" s="1271">
        <v>-24.419</v>
      </c>
      <c r="D10" s="1272">
        <v>201.92599999999999</v>
      </c>
      <c r="E10" s="1273">
        <v>-83.162000000000006</v>
      </c>
      <c r="F10" s="1272">
        <v>-4.1529999999999996</v>
      </c>
      <c r="G10" s="1272">
        <v>-12.65</v>
      </c>
      <c r="H10" s="1274">
        <v>51.15</v>
      </c>
      <c r="I10" s="1275">
        <v>128.69200000000001</v>
      </c>
      <c r="J10" s="1276">
        <v>-0.65829000000003723</v>
      </c>
    </row>
    <row r="11" spans="2:42" ht="38.25">
      <c r="B11" s="1255" t="s">
        <v>493</v>
      </c>
      <c r="C11" s="1271">
        <v>84.185000000000002</v>
      </c>
      <c r="D11" s="1272">
        <v>58.488999999999997</v>
      </c>
      <c r="E11" s="1273">
        <v>-46.686999999999998</v>
      </c>
      <c r="F11" s="1272">
        <v>58.354999999999997</v>
      </c>
      <c r="G11" s="1272">
        <v>-1.9530000000000001</v>
      </c>
      <c r="H11" s="1274">
        <v>-20.228999999999999</v>
      </c>
      <c r="I11" s="1275">
        <v>132.16</v>
      </c>
      <c r="J11" s="1276">
        <v>-6.2607499999999998</v>
      </c>
    </row>
    <row r="12" spans="2:42" ht="25.5">
      <c r="B12" s="1255" t="s">
        <v>494</v>
      </c>
      <c r="C12" s="1271">
        <v>169.9</v>
      </c>
      <c r="D12" s="1272">
        <v>42.624000000000002</v>
      </c>
      <c r="E12" s="1273">
        <v>13.146000000000001</v>
      </c>
      <c r="F12" s="1272">
        <v>-2.4889999999999999</v>
      </c>
      <c r="G12" s="1272">
        <v>-0.56000000000000005</v>
      </c>
      <c r="H12" s="1274">
        <v>-320.13099999999997</v>
      </c>
      <c r="I12" s="1275">
        <v>-97.51</v>
      </c>
      <c r="J12" s="1276">
        <v>-315.71159000000006</v>
      </c>
    </row>
    <row r="13" spans="2:42">
      <c r="B13" s="1255" t="s">
        <v>495</v>
      </c>
      <c r="C13" s="1271">
        <v>-5.7729999999999997</v>
      </c>
      <c r="D13" s="1272">
        <v>-416.69099999999997</v>
      </c>
      <c r="E13" s="1273">
        <v>16.998000000000001</v>
      </c>
      <c r="F13" s="1272">
        <v>-28.245000000000001</v>
      </c>
      <c r="G13" s="1272">
        <v>22.553000000000001</v>
      </c>
      <c r="H13" s="1274">
        <v>-2.238</v>
      </c>
      <c r="I13" s="1275">
        <v>-413.39600000000002</v>
      </c>
      <c r="J13" s="1276">
        <v>-61.539760000000008</v>
      </c>
    </row>
    <row r="14" spans="2:42" ht="25.5">
      <c r="B14" s="1255" t="s">
        <v>496</v>
      </c>
      <c r="C14" s="1271">
        <v>78.917000000000002</v>
      </c>
      <c r="D14" s="1272">
        <v>65.05</v>
      </c>
      <c r="E14" s="1273">
        <v>-43.588999999999999</v>
      </c>
      <c r="F14" s="1272">
        <v>0</v>
      </c>
      <c r="G14" s="1272">
        <v>-7.3310000000000004</v>
      </c>
      <c r="H14" s="1274">
        <v>5.9989999999999997</v>
      </c>
      <c r="I14" s="1275">
        <v>99.046000000000006</v>
      </c>
      <c r="J14" s="1276">
        <v>10.965350000000093</v>
      </c>
    </row>
    <row r="15" spans="2:42" ht="38.25">
      <c r="B15" s="1255" t="s">
        <v>497</v>
      </c>
      <c r="C15" s="1271">
        <v>21.981999999999999</v>
      </c>
      <c r="D15" s="1272">
        <v>-4.6790000000000003</v>
      </c>
      <c r="E15" s="1273">
        <v>0.68500000000000005</v>
      </c>
      <c r="F15" s="1272">
        <v>0.41399999999999998</v>
      </c>
      <c r="G15" s="1272">
        <v>-0.22800000000000001</v>
      </c>
      <c r="H15" s="1274">
        <v>0.28499999999999998</v>
      </c>
      <c r="I15" s="1275">
        <v>18.459</v>
      </c>
      <c r="J15" s="1276">
        <v>1.3384799999999959</v>
      </c>
    </row>
    <row r="16" spans="2:42">
      <c r="B16" s="1255" t="s">
        <v>13</v>
      </c>
      <c r="C16" s="1271">
        <v>779.76400000000001</v>
      </c>
      <c r="D16" s="1272">
        <v>-361.745</v>
      </c>
      <c r="E16" s="1273">
        <v>211.27500000000001</v>
      </c>
      <c r="F16" s="1272">
        <v>35.011000000000003</v>
      </c>
      <c r="G16" s="1272">
        <v>-182.69300000000001</v>
      </c>
      <c r="H16" s="1274">
        <v>286.35899999999998</v>
      </c>
      <c r="I16" s="1275">
        <v>767.971</v>
      </c>
      <c r="J16" s="1276">
        <v>114.69335999999987</v>
      </c>
    </row>
    <row r="17" spans="2:10" ht="25.5">
      <c r="B17" s="1255" t="s">
        <v>498</v>
      </c>
      <c r="C17" s="1271">
        <v>841.68299999999999</v>
      </c>
      <c r="D17" s="1272">
        <v>-161.774</v>
      </c>
      <c r="E17" s="1273">
        <v>330.99400000000003</v>
      </c>
      <c r="F17" s="1272">
        <v>-93.388000000000005</v>
      </c>
      <c r="G17" s="1272">
        <v>70.087999999999994</v>
      </c>
      <c r="H17" s="1274">
        <v>138.726</v>
      </c>
      <c r="I17" s="1275">
        <v>1126.329</v>
      </c>
      <c r="J17" s="1276">
        <v>204.56026999999955</v>
      </c>
    </row>
    <row r="18" spans="2:10">
      <c r="B18" s="1255" t="s">
        <v>499</v>
      </c>
      <c r="C18" s="1271">
        <v>-362.084</v>
      </c>
      <c r="D18" s="1272">
        <v>110.31699999999999</v>
      </c>
      <c r="E18" s="1273">
        <v>-73.403000000000006</v>
      </c>
      <c r="F18" s="1272">
        <v>-38.633000000000003</v>
      </c>
      <c r="G18" s="1272">
        <v>138.529</v>
      </c>
      <c r="H18" s="1274">
        <v>-15.023999999999999</v>
      </c>
      <c r="I18" s="1275">
        <v>-240.298</v>
      </c>
      <c r="J18" s="1276">
        <v>46.721230000000098</v>
      </c>
    </row>
    <row r="19" spans="2:10" ht="25.5">
      <c r="B19" s="1255" t="s">
        <v>15</v>
      </c>
      <c r="C19" s="1271">
        <v>129.12700000000001</v>
      </c>
      <c r="D19" s="1272">
        <v>38.021000000000001</v>
      </c>
      <c r="E19" s="1273">
        <v>-79.474999999999994</v>
      </c>
      <c r="F19" s="1272">
        <v>0.98899999999999999</v>
      </c>
      <c r="G19" s="1272">
        <v>39.927</v>
      </c>
      <c r="H19" s="1274">
        <v>-36.829000000000001</v>
      </c>
      <c r="I19" s="1275">
        <v>91.76</v>
      </c>
      <c r="J19" s="1276">
        <v>-23.70979999999993</v>
      </c>
    </row>
    <row r="20" spans="2:10">
      <c r="B20" s="1255" t="s">
        <v>535</v>
      </c>
      <c r="C20" s="1271">
        <v>-13.839</v>
      </c>
      <c r="D20" s="1272">
        <v>3.2170000000000001</v>
      </c>
      <c r="E20" s="1273">
        <v>17.922999999999998</v>
      </c>
      <c r="F20" s="1272">
        <v>-0.69799999999999995</v>
      </c>
      <c r="G20" s="1272">
        <v>1.4319999999999999</v>
      </c>
      <c r="H20" s="1274">
        <v>-45.292999999999999</v>
      </c>
      <c r="I20" s="1275">
        <v>-37.258000000000003</v>
      </c>
      <c r="J20" s="1276">
        <v>-38.465309999999995</v>
      </c>
    </row>
    <row r="21" spans="2:10" ht="25.5">
      <c r="B21" s="1255" t="s">
        <v>501</v>
      </c>
      <c r="C21" s="1271">
        <v>6518.116</v>
      </c>
      <c r="D21" s="1272">
        <v>-57.061999999999998</v>
      </c>
      <c r="E21" s="1273">
        <v>17.983000000000001</v>
      </c>
      <c r="F21" s="1272">
        <v>2E-3</v>
      </c>
      <c r="G21" s="1272">
        <v>8.6210000000000004</v>
      </c>
      <c r="H21" s="1274">
        <v>6.0640000000000001</v>
      </c>
      <c r="I21" s="1275">
        <v>6493.7240000000002</v>
      </c>
      <c r="J21" s="1276">
        <v>11.187419999999983</v>
      </c>
    </row>
    <row r="22" spans="2:10">
      <c r="B22" s="1255" t="s">
        <v>502</v>
      </c>
      <c r="C22" s="1271">
        <v>-336.13600000000002</v>
      </c>
      <c r="D22" s="1272">
        <v>771.65899999999999</v>
      </c>
      <c r="E22" s="1273">
        <v>-8.4789999999999992</v>
      </c>
      <c r="F22" s="1272">
        <v>37.26</v>
      </c>
      <c r="G22" s="1272">
        <v>-3.274</v>
      </c>
      <c r="H22" s="1274">
        <v>9.8360000000000003</v>
      </c>
      <c r="I22" s="1275">
        <v>470.86599999999999</v>
      </c>
      <c r="J22" s="1276">
        <v>92.033679999999933</v>
      </c>
    </row>
    <row r="23" spans="2:10">
      <c r="B23" s="1255" t="s">
        <v>503</v>
      </c>
      <c r="C23" s="1271">
        <v>360.44499999999999</v>
      </c>
      <c r="D23" s="1272">
        <v>84.421999999999997</v>
      </c>
      <c r="E23" s="1273">
        <v>3.4089999999999998</v>
      </c>
      <c r="F23" s="1272">
        <v>32.652999999999999</v>
      </c>
      <c r="G23" s="1272">
        <v>8.7469999999999999</v>
      </c>
      <c r="H23" s="1274">
        <v>-19.722000000000001</v>
      </c>
      <c r="I23" s="1275">
        <v>469.95400000000001</v>
      </c>
      <c r="J23" s="1276">
        <v>0.7814999999999418</v>
      </c>
    </row>
    <row r="24" spans="2:10" ht="25.5">
      <c r="B24" s="1255" t="s">
        <v>504</v>
      </c>
      <c r="C24" s="1271">
        <v>-76.355999999999995</v>
      </c>
      <c r="D24" s="1272">
        <v>-47.603999999999999</v>
      </c>
      <c r="E24" s="1273">
        <v>56.673000000000002</v>
      </c>
      <c r="F24" s="1272">
        <v>5.2489999999999997</v>
      </c>
      <c r="G24" s="1272">
        <v>17.904</v>
      </c>
      <c r="H24" s="1274">
        <v>18.131</v>
      </c>
      <c r="I24" s="1275">
        <v>-26.003</v>
      </c>
      <c r="J24" s="1276">
        <v>33.025149999999996</v>
      </c>
    </row>
    <row r="25" spans="2:10" ht="25.5">
      <c r="B25" s="1255" t="s">
        <v>505</v>
      </c>
      <c r="C25" s="1271">
        <v>-374.68700000000001</v>
      </c>
      <c r="D25" s="1272">
        <v>-3.0219999999999998</v>
      </c>
      <c r="E25" s="1273">
        <v>-0.60499999999999998</v>
      </c>
      <c r="F25" s="1272">
        <v>0.89400000000000002</v>
      </c>
      <c r="G25" s="1272">
        <v>-0.35699999999999998</v>
      </c>
      <c r="H25" s="1274">
        <v>0.35899999999999999</v>
      </c>
      <c r="I25" s="1275">
        <v>-377.41800000000001</v>
      </c>
      <c r="J25" s="1276">
        <v>2.0714999999999999</v>
      </c>
    </row>
    <row r="26" spans="2:10">
      <c r="B26" s="1255" t="s">
        <v>506</v>
      </c>
      <c r="C26" s="1271">
        <v>5.75</v>
      </c>
      <c r="D26" s="1272">
        <v>28.762</v>
      </c>
      <c r="E26" s="1273">
        <v>-5.7270000000000003</v>
      </c>
      <c r="F26" s="1272">
        <v>-0.255</v>
      </c>
      <c r="G26" s="1272">
        <v>0.53800000000000003</v>
      </c>
      <c r="H26" s="1274">
        <v>-0.80100000000000005</v>
      </c>
      <c r="I26" s="1275">
        <v>28.266999999999999</v>
      </c>
      <c r="J26" s="1276">
        <v>-0.98817999999999306</v>
      </c>
    </row>
    <row r="27" spans="2:10" ht="25.5">
      <c r="B27" s="1255" t="s">
        <v>507</v>
      </c>
      <c r="C27" s="1271">
        <v>-35.932000000000002</v>
      </c>
      <c r="D27" s="1272">
        <v>-35.323</v>
      </c>
      <c r="E27" s="1273">
        <v>-1.365</v>
      </c>
      <c r="F27" s="1272">
        <v>0.28199999999999997</v>
      </c>
      <c r="G27" s="1272">
        <v>0.316</v>
      </c>
      <c r="H27" s="1274">
        <v>-7.3999999999999996E-2</v>
      </c>
      <c r="I27" s="1275">
        <v>-72.096000000000004</v>
      </c>
      <c r="J27" s="1276">
        <v>-0.48127999999998428</v>
      </c>
    </row>
    <row r="28" spans="2:10">
      <c r="B28" s="1255" t="s">
        <v>508</v>
      </c>
      <c r="C28" s="1271">
        <v>44.997999999999998</v>
      </c>
      <c r="D28" s="1272">
        <v>-23.433</v>
      </c>
      <c r="E28" s="1273">
        <v>-1.0740000000000001</v>
      </c>
      <c r="F28" s="1272">
        <v>1.944</v>
      </c>
      <c r="G28" s="1272">
        <v>-5.0839999999999996</v>
      </c>
      <c r="H28" s="1274">
        <v>5.2770000000000001</v>
      </c>
      <c r="I28" s="1275">
        <v>22.628</v>
      </c>
      <c r="J28" s="1276">
        <v>8.6449699999999723</v>
      </c>
    </row>
    <row r="29" spans="2:10">
      <c r="B29" s="1255" t="s">
        <v>509</v>
      </c>
      <c r="C29" s="1271">
        <v>72.881</v>
      </c>
      <c r="D29" s="1272">
        <v>-5.7030000000000003</v>
      </c>
      <c r="E29" s="1273">
        <v>-18.029</v>
      </c>
      <c r="F29" s="1272">
        <v>4.2889999999999997</v>
      </c>
      <c r="G29" s="1272">
        <v>-3.7519999999999998</v>
      </c>
      <c r="H29" s="1274">
        <v>6.569</v>
      </c>
      <c r="I29" s="1275">
        <v>56.255000000000003</v>
      </c>
      <c r="J29" s="1276">
        <v>0.31147000000000119</v>
      </c>
    </row>
    <row r="30" spans="2:10" ht="25.5">
      <c r="B30" s="1255" t="s">
        <v>510</v>
      </c>
      <c r="C30" s="1271">
        <v>-2E-3</v>
      </c>
      <c r="D30" s="1272">
        <v>0</v>
      </c>
      <c r="E30" s="1273">
        <v>0</v>
      </c>
      <c r="F30" s="1272">
        <v>0</v>
      </c>
      <c r="G30" s="1272">
        <v>0</v>
      </c>
      <c r="H30" s="1274">
        <v>0</v>
      </c>
      <c r="I30" s="1275">
        <v>-2E-3</v>
      </c>
      <c r="J30" s="1276">
        <v>-1.9999999999999575E-5</v>
      </c>
    </row>
    <row r="31" spans="2:10" ht="25.5">
      <c r="B31" s="1255" t="s">
        <v>511</v>
      </c>
      <c r="C31" s="1271">
        <v>-326.983</v>
      </c>
      <c r="D31" s="1272">
        <v>-6.6020000000000003</v>
      </c>
      <c r="E31" s="1273">
        <v>-5.0000000000000001E-3</v>
      </c>
      <c r="F31" s="1272">
        <v>0</v>
      </c>
      <c r="G31" s="1272">
        <v>-3.0000000000000001E-3</v>
      </c>
      <c r="H31" s="1274">
        <v>-7.2329999999999997</v>
      </c>
      <c r="I31" s="1275">
        <v>-340.82600000000002</v>
      </c>
      <c r="J31" s="1276">
        <v>-7.5709699999999973</v>
      </c>
    </row>
    <row r="32" spans="2:10" ht="25.5">
      <c r="B32" s="1255" t="s">
        <v>512</v>
      </c>
      <c r="C32" s="1271">
        <v>1564.944</v>
      </c>
      <c r="D32" s="1272">
        <v>33.082999999999998</v>
      </c>
      <c r="E32" s="1273">
        <v>-33.381999999999998</v>
      </c>
      <c r="F32" s="1272">
        <v>-18.613</v>
      </c>
      <c r="G32" s="1272">
        <v>-34.048999999999999</v>
      </c>
      <c r="H32" s="1274">
        <v>29.143999999999998</v>
      </c>
      <c r="I32" s="1275">
        <v>1541.127</v>
      </c>
      <c r="J32" s="1276">
        <v>5.7975500000000464</v>
      </c>
    </row>
    <row r="33" spans="2:10" ht="25.5">
      <c r="B33" s="1255" t="s">
        <v>513</v>
      </c>
      <c r="C33" s="1271">
        <v>49.234000000000002</v>
      </c>
      <c r="D33" s="1272">
        <v>-20.577999999999999</v>
      </c>
      <c r="E33" s="1273">
        <v>13.045</v>
      </c>
      <c r="F33" s="1272">
        <v>0.154</v>
      </c>
      <c r="G33" s="1272">
        <v>-9.0860000000000003</v>
      </c>
      <c r="H33" s="1274">
        <v>-1.9E-2</v>
      </c>
      <c r="I33" s="1275">
        <v>32.75</v>
      </c>
      <c r="J33" s="1276">
        <v>-1.6308999999999942</v>
      </c>
    </row>
    <row r="34" spans="2:10">
      <c r="B34" s="1255" t="s">
        <v>7</v>
      </c>
      <c r="C34" s="1271">
        <v>1706.74</v>
      </c>
      <c r="D34" s="1272">
        <v>11.766</v>
      </c>
      <c r="E34" s="1273">
        <v>31.766999999999999</v>
      </c>
      <c r="F34" s="1272">
        <v>11.625999999999999</v>
      </c>
      <c r="G34" s="1272">
        <v>13.54</v>
      </c>
      <c r="H34" s="1274">
        <v>61.814</v>
      </c>
      <c r="I34" s="1275">
        <v>1837.2529999999999</v>
      </c>
      <c r="J34" s="1276">
        <v>81.267270000000025</v>
      </c>
    </row>
    <row r="35" spans="2:10">
      <c r="B35" s="1255" t="s">
        <v>514</v>
      </c>
      <c r="C35" s="1271">
        <v>264.23099999999999</v>
      </c>
      <c r="D35" s="1272">
        <v>6.3890000000000002</v>
      </c>
      <c r="E35" s="1273">
        <v>-2.1629999999999998</v>
      </c>
      <c r="F35" s="1272">
        <v>3.59</v>
      </c>
      <c r="G35" s="1272">
        <v>1.0229999999999999</v>
      </c>
      <c r="H35" s="1274">
        <v>4.9580000000000002</v>
      </c>
      <c r="I35" s="1275">
        <v>278.02800000000002</v>
      </c>
      <c r="J35" s="1276">
        <v>9.3370800000000749</v>
      </c>
    </row>
    <row r="36" spans="2:10" ht="25.5">
      <c r="B36" s="1255" t="s">
        <v>515</v>
      </c>
      <c r="C36" s="1271">
        <v>69.88</v>
      </c>
      <c r="D36" s="1272">
        <v>0.224</v>
      </c>
      <c r="E36" s="1273">
        <v>16.530999999999999</v>
      </c>
      <c r="F36" s="1272">
        <v>-3.1320000000000001</v>
      </c>
      <c r="G36" s="1272">
        <v>1.631</v>
      </c>
      <c r="H36" s="1274">
        <v>3.0310000000000001</v>
      </c>
      <c r="I36" s="1275">
        <v>88.165000000000006</v>
      </c>
      <c r="J36" s="1276">
        <v>11.672669999999925</v>
      </c>
    </row>
    <row r="37" spans="2:10">
      <c r="B37" s="1255" t="s">
        <v>9</v>
      </c>
      <c r="C37" s="1271">
        <v>-1.1060000000000001</v>
      </c>
      <c r="D37" s="1272">
        <v>-2.4380000000000002</v>
      </c>
      <c r="E37" s="1273">
        <v>-3.86</v>
      </c>
      <c r="F37" s="1272">
        <v>1.446</v>
      </c>
      <c r="G37" s="1272">
        <v>0</v>
      </c>
      <c r="H37" s="1274">
        <v>-2.2719999999999998</v>
      </c>
      <c r="I37" s="1275">
        <v>-8.23</v>
      </c>
      <c r="J37" s="1276">
        <v>-3.2679599999999991</v>
      </c>
    </row>
    <row r="38" spans="2:10">
      <c r="B38" s="1255" t="s">
        <v>10</v>
      </c>
      <c r="C38" s="1271">
        <v>82.245000000000005</v>
      </c>
      <c r="D38" s="1272">
        <v>17.605</v>
      </c>
      <c r="E38" s="1273">
        <v>-5.1680000000000001</v>
      </c>
      <c r="F38" s="1272">
        <v>2.8940000000000001</v>
      </c>
      <c r="G38" s="1272">
        <v>0.13100000000000001</v>
      </c>
      <c r="H38" s="1274">
        <v>9.1980000000000004</v>
      </c>
      <c r="I38" s="1275">
        <v>106.905</v>
      </c>
      <c r="J38" s="1276">
        <v>9.2250800000000162</v>
      </c>
    </row>
    <row r="39" spans="2:10">
      <c r="B39" s="1255" t="s">
        <v>516</v>
      </c>
      <c r="C39" s="1271">
        <v>-19.98</v>
      </c>
      <c r="D39" s="1272">
        <v>-14.936</v>
      </c>
      <c r="E39" s="1273">
        <v>-7.7359999999999998</v>
      </c>
      <c r="F39" s="1272">
        <v>0.59599999999999997</v>
      </c>
      <c r="G39" s="1272">
        <v>-1.78</v>
      </c>
      <c r="H39" s="1274">
        <v>0.19900000000000001</v>
      </c>
      <c r="I39" s="1275">
        <v>-43.637</v>
      </c>
      <c r="J39" s="1276">
        <v>-2.5401199999999955</v>
      </c>
    </row>
    <row r="40" spans="2:10">
      <c r="B40" s="1255" t="s">
        <v>517</v>
      </c>
      <c r="C40" s="1271">
        <v>26.195</v>
      </c>
      <c r="D40" s="1272">
        <v>-1.76</v>
      </c>
      <c r="E40" s="1273">
        <v>-3.5000000000000003E-2</v>
      </c>
      <c r="F40" s="1272">
        <v>-0.16500000000000001</v>
      </c>
      <c r="G40" s="1272">
        <v>-0.25700000000000001</v>
      </c>
      <c r="H40" s="1274">
        <v>-0.98</v>
      </c>
      <c r="I40" s="1275">
        <v>22.998000000000001</v>
      </c>
      <c r="J40" s="1276">
        <v>-0.87628000000000061</v>
      </c>
    </row>
    <row r="41" spans="2:10">
      <c r="B41" s="1255" t="s">
        <v>509</v>
      </c>
      <c r="C41" s="1271">
        <v>-8.5470000000000006</v>
      </c>
      <c r="D41" s="1272">
        <v>-2.8980000000000001</v>
      </c>
      <c r="E41" s="1273">
        <v>1.61</v>
      </c>
      <c r="F41" s="1272">
        <v>-8.3000000000000004E-2</v>
      </c>
      <c r="G41" s="1272">
        <v>0.14899999999999999</v>
      </c>
      <c r="H41" s="1274">
        <v>-3.0819999999999999</v>
      </c>
      <c r="I41" s="1275">
        <v>-12.851000000000001</v>
      </c>
      <c r="J41" s="1276">
        <v>-2.8199200000000002</v>
      </c>
    </row>
    <row r="42" spans="2:10" ht="13.5" thickBot="1">
      <c r="B42" s="1256" t="s">
        <v>16</v>
      </c>
      <c r="C42" s="1277">
        <v>-7.5339999999999998</v>
      </c>
      <c r="D42" s="1278">
        <v>4.0309999999999997</v>
      </c>
      <c r="E42" s="1279">
        <v>17.135999999999999</v>
      </c>
      <c r="F42" s="1278">
        <v>1.0249999999999999</v>
      </c>
      <c r="G42" s="1278">
        <v>-1.7070000000000001</v>
      </c>
      <c r="H42" s="1280">
        <v>-6.26</v>
      </c>
      <c r="I42" s="1281">
        <v>6.6909999999999998</v>
      </c>
      <c r="J42" s="1282">
        <v>-3.8536000000000059</v>
      </c>
    </row>
    <row r="43" spans="2:10" ht="13.5" thickBot="1">
      <c r="B43" s="1257" t="s">
        <v>518</v>
      </c>
      <c r="C43" s="1283">
        <v>12230.837</v>
      </c>
      <c r="D43" s="1283">
        <v>-75.283000000000001</v>
      </c>
      <c r="E43" s="1284">
        <v>478.28399999999999</v>
      </c>
      <c r="F43" s="1283">
        <v>102.554</v>
      </c>
      <c r="G43" s="1283">
        <v>-182.83199999999999</v>
      </c>
      <c r="H43" s="1285">
        <v>142.93</v>
      </c>
      <c r="I43" s="1286">
        <v>12696.49</v>
      </c>
      <c r="J43" s="1287">
        <v>75.599350000001493</v>
      </c>
    </row>
  </sheetData>
  <mergeCells count="2">
    <mergeCell ref="B3:J3"/>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heetViews>
  <sheetFormatPr defaultColWidth="9.140625" defaultRowHeight="12.75"/>
  <cols>
    <col min="1" max="1" width="37.85546875" style="1191" customWidth="1"/>
    <col min="2" max="2" width="9.28515625" style="1191" bestFit="1" customWidth="1"/>
    <col min="3" max="3" width="5" style="1191" bestFit="1" customWidth="1"/>
    <col min="4" max="4" width="6.7109375" style="1191" bestFit="1" customWidth="1"/>
    <col min="5" max="5" width="5" style="1191" bestFit="1" customWidth="1"/>
    <col min="6" max="7" width="8" style="1191" bestFit="1" customWidth="1"/>
    <col min="8" max="8" width="9.28515625" style="1191" bestFit="1" customWidth="1"/>
    <col min="9" max="10" width="8" style="1191" bestFit="1" customWidth="1"/>
    <col min="11" max="11" width="5" style="1191" bestFit="1" customWidth="1"/>
    <col min="12" max="12" width="6.7109375" style="1191" bestFit="1" customWidth="1"/>
    <col min="13" max="13" width="5" style="1191" bestFit="1" customWidth="1"/>
    <col min="14" max="14" width="6.140625" style="1191" bestFit="1" customWidth="1"/>
    <col min="15" max="15" width="6.7109375" style="1191" bestFit="1" customWidth="1"/>
    <col min="16" max="16" width="8" style="1191" bestFit="1" customWidth="1"/>
    <col min="17" max="17" width="6.7109375" style="1191" bestFit="1" customWidth="1"/>
    <col min="18" max="18" width="8" style="1191" bestFit="1" customWidth="1"/>
    <col min="19" max="19" width="5" style="1191" bestFit="1" customWidth="1"/>
    <col min="20" max="20" width="6.7109375" style="1191" bestFit="1" customWidth="1"/>
    <col min="21" max="21" width="5" style="1191" bestFit="1" customWidth="1"/>
    <col min="22" max="22" width="6.7109375" style="1191" bestFit="1" customWidth="1"/>
    <col min="23" max="24" width="8" style="1191" bestFit="1" customWidth="1"/>
    <col min="25" max="25" width="6.7109375" style="1191" bestFit="1" customWidth="1"/>
    <col min="26" max="26" width="9.28515625" style="1191" bestFit="1" customWidth="1"/>
    <col min="27" max="27" width="6.7109375" style="1191" bestFit="1" customWidth="1"/>
    <col min="28" max="28" width="8" style="1191" bestFit="1" customWidth="1"/>
    <col min="29" max="29" width="6.7109375" style="1191" bestFit="1" customWidth="1"/>
    <col min="30" max="31" width="8" style="1191" bestFit="1" customWidth="1"/>
    <col min="32" max="32" width="9.28515625" style="1191" bestFit="1" customWidth="1"/>
    <col min="33" max="33" width="8" style="1191" bestFit="1" customWidth="1"/>
    <col min="34" max="16384" width="9.140625" style="1191"/>
  </cols>
  <sheetData>
    <row r="1" spans="1:33">
      <c r="AF1" s="2386" t="s">
        <v>546</v>
      </c>
      <c r="AG1" s="2386"/>
    </row>
    <row r="3" spans="1:33" ht="14.25">
      <c r="A3" s="2372" t="s">
        <v>476</v>
      </c>
      <c r="B3" s="2372"/>
      <c r="C3" s="2372"/>
      <c r="D3" s="2372"/>
      <c r="E3" s="2372"/>
      <c r="F3" s="2372"/>
      <c r="G3" s="2372"/>
      <c r="H3" s="2372"/>
      <c r="I3" s="2372"/>
      <c r="J3" s="2372"/>
      <c r="K3" s="2372"/>
      <c r="L3" s="2372"/>
      <c r="M3" s="2372"/>
      <c r="N3" s="2372"/>
      <c r="O3" s="2372"/>
      <c r="P3" s="2372"/>
      <c r="Q3" s="2372"/>
      <c r="R3" s="2372"/>
      <c r="S3" s="2372"/>
      <c r="T3" s="2372"/>
      <c r="U3" s="2372"/>
      <c r="V3" s="2372"/>
      <c r="W3" s="2372"/>
      <c r="X3" s="2372"/>
      <c r="Y3" s="2372"/>
      <c r="Z3" s="2372"/>
      <c r="AA3" s="2372"/>
      <c r="AB3" s="2372"/>
      <c r="AC3" s="2372"/>
      <c r="AD3" s="2372"/>
      <c r="AE3" s="2372"/>
      <c r="AF3" s="2372"/>
      <c r="AG3" s="2372"/>
    </row>
    <row r="4" spans="1:33" ht="14.25">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2"/>
    </row>
    <row r="5" spans="1:33" ht="13.5" thickBot="1">
      <c r="AF5" s="2387" t="s">
        <v>0</v>
      </c>
      <c r="AG5" s="2387"/>
    </row>
    <row r="6" spans="1:33" s="1193" customFormat="1" ht="12.75" customHeight="1">
      <c r="A6" s="2388" t="s">
        <v>477</v>
      </c>
      <c r="B6" s="2374" t="s">
        <v>478</v>
      </c>
      <c r="C6" s="2375"/>
      <c r="D6" s="2375"/>
      <c r="E6" s="2375"/>
      <c r="F6" s="2375"/>
      <c r="G6" s="2375"/>
      <c r="H6" s="2375"/>
      <c r="I6" s="2375"/>
      <c r="J6" s="2374" t="s">
        <v>479</v>
      </c>
      <c r="K6" s="2375"/>
      <c r="L6" s="2375"/>
      <c r="M6" s="2375"/>
      <c r="N6" s="2375"/>
      <c r="O6" s="2375"/>
      <c r="P6" s="2375"/>
      <c r="Q6" s="2375"/>
      <c r="R6" s="2374" t="s">
        <v>480</v>
      </c>
      <c r="S6" s="2375"/>
      <c r="T6" s="2375"/>
      <c r="U6" s="2375"/>
      <c r="V6" s="2375"/>
      <c r="W6" s="2375"/>
      <c r="X6" s="2375"/>
      <c r="Y6" s="2375"/>
      <c r="Z6" s="2374" t="s">
        <v>481</v>
      </c>
      <c r="AA6" s="2375"/>
      <c r="AB6" s="2375"/>
      <c r="AC6" s="2375"/>
      <c r="AD6" s="2375"/>
      <c r="AE6" s="2375"/>
      <c r="AF6" s="2375"/>
      <c r="AG6" s="2376"/>
    </row>
    <row r="7" spans="1:33" s="1193" customFormat="1" ht="13.5" thickBot="1">
      <c r="A7" s="2389"/>
      <c r="B7" s="2377"/>
      <c r="C7" s="2378"/>
      <c r="D7" s="2378"/>
      <c r="E7" s="2378"/>
      <c r="F7" s="2378"/>
      <c r="G7" s="2378"/>
      <c r="H7" s="2378"/>
      <c r="I7" s="2378"/>
      <c r="J7" s="2377"/>
      <c r="K7" s="2378"/>
      <c r="L7" s="2378"/>
      <c r="M7" s="2378"/>
      <c r="N7" s="2378"/>
      <c r="O7" s="2378"/>
      <c r="P7" s="2378"/>
      <c r="Q7" s="2378"/>
      <c r="R7" s="2377"/>
      <c r="S7" s="2378"/>
      <c r="T7" s="2378"/>
      <c r="U7" s="2378"/>
      <c r="V7" s="2378"/>
      <c r="W7" s="2378"/>
      <c r="X7" s="2378"/>
      <c r="Y7" s="2378"/>
      <c r="Z7" s="2377"/>
      <c r="AA7" s="2378"/>
      <c r="AB7" s="2378"/>
      <c r="AC7" s="2378"/>
      <c r="AD7" s="2378"/>
      <c r="AE7" s="2378"/>
      <c r="AF7" s="2378"/>
      <c r="AG7" s="2379"/>
    </row>
    <row r="8" spans="1:33" ht="13.5" thickBot="1">
      <c r="A8" s="2390"/>
      <c r="B8" s="1194" t="s">
        <v>482</v>
      </c>
      <c r="C8" s="1195" t="s">
        <v>483</v>
      </c>
      <c r="D8" s="1195" t="s">
        <v>484</v>
      </c>
      <c r="E8" s="1195" t="s">
        <v>485</v>
      </c>
      <c r="F8" s="1195" t="s">
        <v>486</v>
      </c>
      <c r="G8" s="1195" t="s">
        <v>487</v>
      </c>
      <c r="H8" s="1195" t="s">
        <v>488</v>
      </c>
      <c r="I8" s="1195" t="s">
        <v>489</v>
      </c>
      <c r="J8" s="1194" t="s">
        <v>482</v>
      </c>
      <c r="K8" s="1195" t="s">
        <v>483</v>
      </c>
      <c r="L8" s="1195" t="s">
        <v>484</v>
      </c>
      <c r="M8" s="1195" t="s">
        <v>485</v>
      </c>
      <c r="N8" s="1195" t="s">
        <v>486</v>
      </c>
      <c r="O8" s="1195" t="s">
        <v>487</v>
      </c>
      <c r="P8" s="1195" t="s">
        <v>488</v>
      </c>
      <c r="Q8" s="1195" t="s">
        <v>489</v>
      </c>
      <c r="R8" s="1194" t="s">
        <v>482</v>
      </c>
      <c r="S8" s="1195" t="s">
        <v>483</v>
      </c>
      <c r="T8" s="1195" t="s">
        <v>484</v>
      </c>
      <c r="U8" s="1195" t="s">
        <v>485</v>
      </c>
      <c r="V8" s="1195" t="s">
        <v>486</v>
      </c>
      <c r="W8" s="1195" t="s">
        <v>487</v>
      </c>
      <c r="X8" s="1195" t="s">
        <v>488</v>
      </c>
      <c r="Y8" s="1195" t="s">
        <v>489</v>
      </c>
      <c r="Z8" s="1194" t="s">
        <v>482</v>
      </c>
      <c r="AA8" s="1195" t="s">
        <v>483</v>
      </c>
      <c r="AB8" s="1195" t="s">
        <v>484</v>
      </c>
      <c r="AC8" s="1195" t="s">
        <v>485</v>
      </c>
      <c r="AD8" s="1195" t="s">
        <v>486</v>
      </c>
      <c r="AE8" s="1195" t="s">
        <v>487</v>
      </c>
      <c r="AF8" s="1195" t="s">
        <v>488</v>
      </c>
      <c r="AG8" s="1196" t="s">
        <v>489</v>
      </c>
    </row>
    <row r="9" spans="1:33">
      <c r="A9" s="1197" t="s">
        <v>12</v>
      </c>
      <c r="B9" s="1198">
        <v>17.166</v>
      </c>
      <c r="C9" s="1199">
        <v>0.18</v>
      </c>
      <c r="D9" s="1199">
        <v>0.73399999999999999</v>
      </c>
      <c r="E9" s="1199">
        <v>3.0750000000000002</v>
      </c>
      <c r="F9" s="1199">
        <v>3.4510000000000001</v>
      </c>
      <c r="G9" s="1199">
        <v>4.4950000000000001</v>
      </c>
      <c r="H9" s="1199">
        <v>26.026</v>
      </c>
      <c r="I9" s="1199">
        <v>3.5854699999999999</v>
      </c>
      <c r="J9" s="1198">
        <v>0</v>
      </c>
      <c r="K9" s="1199">
        <v>0</v>
      </c>
      <c r="L9" s="1199">
        <v>1.623</v>
      </c>
      <c r="M9" s="1199">
        <v>0.55800000000000005</v>
      </c>
      <c r="N9" s="1199">
        <v>2.1999999999999999E-2</v>
      </c>
      <c r="O9" s="1199">
        <v>1.075</v>
      </c>
      <c r="P9" s="1199">
        <v>2.72</v>
      </c>
      <c r="Q9" s="1199">
        <v>1.6264000000000001</v>
      </c>
      <c r="R9" s="1198">
        <v>55.615000000000002</v>
      </c>
      <c r="S9" s="1199">
        <v>0.86299999999999999</v>
      </c>
      <c r="T9" s="1199">
        <v>8.1029999999999998</v>
      </c>
      <c r="U9" s="1199">
        <v>7.0000000000000007E-2</v>
      </c>
      <c r="V9" s="1199">
        <v>0.29899999999999999</v>
      </c>
      <c r="W9" s="1199">
        <v>0.71499999999999997</v>
      </c>
      <c r="X9" s="1199">
        <v>65.594999999999999</v>
      </c>
      <c r="Y9" s="1199">
        <v>32.914370000000005</v>
      </c>
      <c r="Z9" s="1198">
        <v>72.781000000000006</v>
      </c>
      <c r="AA9" s="1199">
        <v>1.0429999999999999</v>
      </c>
      <c r="AB9" s="1199">
        <v>10.46</v>
      </c>
      <c r="AC9" s="1199">
        <v>3.7029999999999998</v>
      </c>
      <c r="AD9" s="1199">
        <v>3.7719999999999998</v>
      </c>
      <c r="AE9" s="1199">
        <v>6.2850000000000001</v>
      </c>
      <c r="AF9" s="1199">
        <v>94.340999999999994</v>
      </c>
      <c r="AG9" s="1200">
        <v>38.126239999999996</v>
      </c>
    </row>
    <row r="10" spans="1:33">
      <c r="A10" s="1201" t="s">
        <v>490</v>
      </c>
      <c r="B10" s="1202">
        <v>28.396999999999998</v>
      </c>
      <c r="C10" s="1203">
        <v>0.122</v>
      </c>
      <c r="D10" s="1203">
        <v>9.4E-2</v>
      </c>
      <c r="E10" s="1203">
        <v>0</v>
      </c>
      <c r="F10" s="1203">
        <v>0.52500000000000002</v>
      </c>
      <c r="G10" s="1203">
        <v>0.39500000000000002</v>
      </c>
      <c r="H10" s="1203">
        <v>29.533000000000001</v>
      </c>
      <c r="I10" s="1203">
        <v>0.73984000000000005</v>
      </c>
      <c r="J10" s="1202">
        <v>2.306</v>
      </c>
      <c r="K10" s="1203">
        <v>5.8999999999999997E-2</v>
      </c>
      <c r="L10" s="1203">
        <v>0</v>
      </c>
      <c r="M10" s="1203">
        <v>0</v>
      </c>
      <c r="N10" s="1203">
        <v>1.7999999999999999E-2</v>
      </c>
      <c r="O10" s="1203">
        <v>0</v>
      </c>
      <c r="P10" s="1203">
        <v>2.383</v>
      </c>
      <c r="Q10" s="1203">
        <v>0.30604999999999999</v>
      </c>
      <c r="R10" s="1202">
        <v>42.892000000000003</v>
      </c>
      <c r="S10" s="1203">
        <v>9.1999999999999998E-2</v>
      </c>
      <c r="T10" s="1203">
        <v>0</v>
      </c>
      <c r="U10" s="1203">
        <v>0</v>
      </c>
      <c r="V10" s="1203">
        <v>0.23300000000000001</v>
      </c>
      <c r="W10" s="1203">
        <v>3.1E-2</v>
      </c>
      <c r="X10" s="1203">
        <v>43.247999999999998</v>
      </c>
      <c r="Y10" s="1203">
        <v>0.80879000000000001</v>
      </c>
      <c r="Z10" s="1202">
        <v>73.594999999999999</v>
      </c>
      <c r="AA10" s="1203">
        <v>0.27300000000000002</v>
      </c>
      <c r="AB10" s="1203">
        <v>9.4E-2</v>
      </c>
      <c r="AC10" s="1203">
        <v>0</v>
      </c>
      <c r="AD10" s="1203">
        <v>0.77600000000000002</v>
      </c>
      <c r="AE10" s="1203">
        <v>0.42599999999999999</v>
      </c>
      <c r="AF10" s="1203">
        <v>75.164000000000001</v>
      </c>
      <c r="AG10" s="1204">
        <v>1.8546800000000001</v>
      </c>
    </row>
    <row r="11" spans="1:33">
      <c r="A11" s="1201" t="s">
        <v>491</v>
      </c>
      <c r="B11" s="1202">
        <v>467.07499999999999</v>
      </c>
      <c r="C11" s="1203">
        <v>1.534</v>
      </c>
      <c r="D11" s="1203">
        <v>6.048</v>
      </c>
      <c r="E11" s="1203">
        <v>7.0149999999999997</v>
      </c>
      <c r="F11" s="1203">
        <v>5.6609999999999996</v>
      </c>
      <c r="G11" s="1203">
        <v>61.807000000000002</v>
      </c>
      <c r="H11" s="1203">
        <v>542.125</v>
      </c>
      <c r="I11" s="1203">
        <v>27.21359</v>
      </c>
      <c r="J11" s="1202">
        <v>0</v>
      </c>
      <c r="K11" s="1203">
        <v>0</v>
      </c>
      <c r="L11" s="1203">
        <v>0</v>
      </c>
      <c r="M11" s="1203">
        <v>0</v>
      </c>
      <c r="N11" s="1203">
        <v>0.112</v>
      </c>
      <c r="O11" s="1203">
        <v>16.448</v>
      </c>
      <c r="P11" s="1203">
        <v>16.559999999999999</v>
      </c>
      <c r="Q11" s="1203">
        <v>0.19635</v>
      </c>
      <c r="R11" s="1202">
        <v>125.328</v>
      </c>
      <c r="S11" s="1203">
        <v>0.22600000000000001</v>
      </c>
      <c r="T11" s="1203">
        <v>0.39900000000000002</v>
      </c>
      <c r="U11" s="1203">
        <v>5.3999999999999999E-2</v>
      </c>
      <c r="V11" s="1203">
        <v>2.04</v>
      </c>
      <c r="W11" s="1203">
        <v>0.75</v>
      </c>
      <c r="X11" s="1203">
        <v>128.74299999999999</v>
      </c>
      <c r="Y11" s="1203">
        <v>10.36928</v>
      </c>
      <c r="Z11" s="1202">
        <v>592.40300000000002</v>
      </c>
      <c r="AA11" s="1203">
        <v>1.76</v>
      </c>
      <c r="AB11" s="1203">
        <v>6.4470000000000001</v>
      </c>
      <c r="AC11" s="1203">
        <v>7.069</v>
      </c>
      <c r="AD11" s="1203">
        <v>7.8129999999999997</v>
      </c>
      <c r="AE11" s="1203">
        <v>79.004999999999995</v>
      </c>
      <c r="AF11" s="1203">
        <v>687.428</v>
      </c>
      <c r="AG11" s="1204">
        <v>37.779220000000002</v>
      </c>
    </row>
    <row r="12" spans="1:33" ht="25.5">
      <c r="A12" s="1201" t="s">
        <v>492</v>
      </c>
      <c r="B12" s="1202">
        <v>11.648</v>
      </c>
      <c r="C12" s="1203">
        <v>5.8000000000000003E-2</v>
      </c>
      <c r="D12" s="1203">
        <v>91.912999999999997</v>
      </c>
      <c r="E12" s="1203">
        <v>23.218</v>
      </c>
      <c r="F12" s="1203">
        <v>3.66</v>
      </c>
      <c r="G12" s="1203">
        <v>2.8460000000000001</v>
      </c>
      <c r="H12" s="1203">
        <v>110.125</v>
      </c>
      <c r="I12" s="1203">
        <v>84.918429999999987</v>
      </c>
      <c r="J12" s="1202">
        <v>10.010999999999999</v>
      </c>
      <c r="K12" s="1203">
        <v>2.7E-2</v>
      </c>
      <c r="L12" s="1203">
        <v>0</v>
      </c>
      <c r="M12" s="1203">
        <v>0</v>
      </c>
      <c r="N12" s="1203">
        <v>1.9570000000000001</v>
      </c>
      <c r="O12" s="1203">
        <v>2.484</v>
      </c>
      <c r="P12" s="1203">
        <v>14.478999999999999</v>
      </c>
      <c r="Q12" s="1203">
        <v>2.0539399999999999</v>
      </c>
      <c r="R12" s="1202">
        <v>0.58199999999999996</v>
      </c>
      <c r="S12" s="1203">
        <v>1E-3</v>
      </c>
      <c r="T12" s="1203">
        <v>0</v>
      </c>
      <c r="U12" s="1203">
        <v>0</v>
      </c>
      <c r="V12" s="1203">
        <v>0.156</v>
      </c>
      <c r="W12" s="1203">
        <v>0.184</v>
      </c>
      <c r="X12" s="1203">
        <v>0.92300000000000004</v>
      </c>
      <c r="Y12" s="1203">
        <v>0.12858</v>
      </c>
      <c r="Z12" s="1202">
        <v>22.241</v>
      </c>
      <c r="AA12" s="1203">
        <v>8.5999999999999993E-2</v>
      </c>
      <c r="AB12" s="1203">
        <v>91.912999999999997</v>
      </c>
      <c r="AC12" s="1203">
        <v>23.218</v>
      </c>
      <c r="AD12" s="1203">
        <v>5.7729999999999997</v>
      </c>
      <c r="AE12" s="1203">
        <v>5.5140000000000002</v>
      </c>
      <c r="AF12" s="1203">
        <v>125.527</v>
      </c>
      <c r="AG12" s="1204">
        <v>87.100949999999997</v>
      </c>
    </row>
    <row r="13" spans="1:33" ht="38.25">
      <c r="A13" s="1201" t="s">
        <v>493</v>
      </c>
      <c r="B13" s="1202">
        <v>6.8630000000000004</v>
      </c>
      <c r="C13" s="1203">
        <v>2.8000000000000001E-2</v>
      </c>
      <c r="D13" s="1203">
        <v>1.07</v>
      </c>
      <c r="E13" s="1203">
        <v>0.32500000000000001</v>
      </c>
      <c r="F13" s="1203">
        <v>3.331</v>
      </c>
      <c r="G13" s="1203">
        <v>4.1580000000000004</v>
      </c>
      <c r="H13" s="1203">
        <v>15.45</v>
      </c>
      <c r="I13" s="1203">
        <v>3.5041799999999999</v>
      </c>
      <c r="J13" s="1202">
        <v>0</v>
      </c>
      <c r="K13" s="1203">
        <v>0</v>
      </c>
      <c r="L13" s="1203">
        <v>0</v>
      </c>
      <c r="M13" s="1203">
        <v>0</v>
      </c>
      <c r="N13" s="1203">
        <v>9.4E-2</v>
      </c>
      <c r="O13" s="1203">
        <v>20.692</v>
      </c>
      <c r="P13" s="1203">
        <v>20.786000000000001</v>
      </c>
      <c r="Q13" s="1203">
        <v>0.9753099999999999</v>
      </c>
      <c r="R13" s="1202">
        <v>22.713000000000001</v>
      </c>
      <c r="S13" s="1203">
        <v>0.109</v>
      </c>
      <c r="T13" s="1203">
        <v>0</v>
      </c>
      <c r="U13" s="1203">
        <v>0</v>
      </c>
      <c r="V13" s="1203">
        <v>2.665</v>
      </c>
      <c r="W13" s="1203">
        <v>0.23799999999999999</v>
      </c>
      <c r="X13" s="1203">
        <v>25.725000000000001</v>
      </c>
      <c r="Y13" s="1203">
        <v>3.1426100000000003</v>
      </c>
      <c r="Z13" s="1202">
        <v>29.576000000000001</v>
      </c>
      <c r="AA13" s="1203">
        <v>0.13700000000000001</v>
      </c>
      <c r="AB13" s="1203">
        <v>1.07</v>
      </c>
      <c r="AC13" s="1203">
        <v>0.32500000000000001</v>
      </c>
      <c r="AD13" s="1203">
        <v>6.09</v>
      </c>
      <c r="AE13" s="1203">
        <v>25.088000000000001</v>
      </c>
      <c r="AF13" s="1203">
        <v>61.960999999999999</v>
      </c>
      <c r="AG13" s="1204">
        <v>7.6221000000000005</v>
      </c>
    </row>
    <row r="14" spans="1:33" ht="25.5">
      <c r="A14" s="1201" t="s">
        <v>494</v>
      </c>
      <c r="B14" s="1202">
        <v>19.936</v>
      </c>
      <c r="C14" s="1203">
        <v>0.183</v>
      </c>
      <c r="D14" s="1203">
        <v>6.6000000000000003E-2</v>
      </c>
      <c r="E14" s="1203">
        <v>0.33400000000000002</v>
      </c>
      <c r="F14" s="1203">
        <v>9.1739999999999995</v>
      </c>
      <c r="G14" s="1203">
        <v>87.872</v>
      </c>
      <c r="H14" s="1203">
        <v>117.23099999999999</v>
      </c>
      <c r="I14" s="1203">
        <v>4.9325200000000002</v>
      </c>
      <c r="J14" s="1202">
        <v>0</v>
      </c>
      <c r="K14" s="1203">
        <v>0</v>
      </c>
      <c r="L14" s="1203">
        <v>0</v>
      </c>
      <c r="M14" s="1203">
        <v>0</v>
      </c>
      <c r="N14" s="1203">
        <v>0.109</v>
      </c>
      <c r="O14" s="1203">
        <v>1.0289999999999999</v>
      </c>
      <c r="P14" s="1203">
        <v>1.1379999999999999</v>
      </c>
      <c r="Q14" s="1203">
        <v>0.14684999999999998</v>
      </c>
      <c r="R14" s="1202">
        <v>116.994</v>
      </c>
      <c r="S14" s="1203">
        <v>0.29899999999999999</v>
      </c>
      <c r="T14" s="1203">
        <v>0</v>
      </c>
      <c r="U14" s="1203">
        <v>0</v>
      </c>
      <c r="V14" s="1203">
        <v>0.20599999999999999</v>
      </c>
      <c r="W14" s="1203">
        <v>58.43</v>
      </c>
      <c r="X14" s="1203">
        <v>175.929</v>
      </c>
      <c r="Y14" s="1203">
        <v>1.3299100000000001</v>
      </c>
      <c r="Z14" s="1202">
        <v>136.93</v>
      </c>
      <c r="AA14" s="1203">
        <v>0.48199999999999998</v>
      </c>
      <c r="AB14" s="1203">
        <v>6.6000000000000003E-2</v>
      </c>
      <c r="AC14" s="1203">
        <v>0.33400000000000002</v>
      </c>
      <c r="AD14" s="1203">
        <v>9.4890000000000008</v>
      </c>
      <c r="AE14" s="1203">
        <v>147.33099999999999</v>
      </c>
      <c r="AF14" s="1203">
        <v>294.298</v>
      </c>
      <c r="AG14" s="1204">
        <v>6.4092799999999999</v>
      </c>
    </row>
    <row r="15" spans="1:33">
      <c r="A15" s="1201" t="s">
        <v>495</v>
      </c>
      <c r="B15" s="1202">
        <v>106.31699999999999</v>
      </c>
      <c r="C15" s="1203">
        <v>0.247</v>
      </c>
      <c r="D15" s="1203">
        <v>21.14</v>
      </c>
      <c r="E15" s="1203">
        <v>5.8129999999999997</v>
      </c>
      <c r="F15" s="1203">
        <v>46.78</v>
      </c>
      <c r="G15" s="1203">
        <v>29.753</v>
      </c>
      <c r="H15" s="1203">
        <v>204.23699999999999</v>
      </c>
      <c r="I15" s="1203">
        <v>34.237099999999998</v>
      </c>
      <c r="J15" s="1202">
        <v>0</v>
      </c>
      <c r="K15" s="1203">
        <v>0</v>
      </c>
      <c r="L15" s="1203">
        <v>0</v>
      </c>
      <c r="M15" s="1203">
        <v>0</v>
      </c>
      <c r="N15" s="1203">
        <v>6.9000000000000006E-2</v>
      </c>
      <c r="O15" s="1203">
        <v>11.250999999999999</v>
      </c>
      <c r="P15" s="1203">
        <v>11.32</v>
      </c>
      <c r="Q15" s="1203">
        <v>0.23427999999999999</v>
      </c>
      <c r="R15" s="1202">
        <v>17.765999999999998</v>
      </c>
      <c r="S15" s="1203">
        <v>0.111</v>
      </c>
      <c r="T15" s="1203">
        <v>8.0000000000000002E-3</v>
      </c>
      <c r="U15" s="1203">
        <v>1E-3</v>
      </c>
      <c r="V15" s="1203">
        <v>2.242</v>
      </c>
      <c r="W15" s="1203">
        <v>0</v>
      </c>
      <c r="X15" s="1203">
        <v>20.126999999999999</v>
      </c>
      <c r="Y15" s="1203">
        <v>2.5285100000000003</v>
      </c>
      <c r="Z15" s="1202">
        <v>124.083</v>
      </c>
      <c r="AA15" s="1203">
        <v>0.35799999999999998</v>
      </c>
      <c r="AB15" s="1203">
        <v>21.148</v>
      </c>
      <c r="AC15" s="1203">
        <v>5.8140000000000001</v>
      </c>
      <c r="AD15" s="1203">
        <v>49.091000000000001</v>
      </c>
      <c r="AE15" s="1203">
        <v>41.003999999999998</v>
      </c>
      <c r="AF15" s="1203">
        <v>235.684</v>
      </c>
      <c r="AG15" s="1204">
        <v>36.999890000000001</v>
      </c>
    </row>
    <row r="16" spans="1:33" ht="25.5">
      <c r="A16" s="1201" t="s">
        <v>496</v>
      </c>
      <c r="B16" s="1202">
        <v>53.023000000000003</v>
      </c>
      <c r="C16" s="1203">
        <v>0.19900000000000001</v>
      </c>
      <c r="D16" s="1203">
        <v>0</v>
      </c>
      <c r="E16" s="1203">
        <v>0</v>
      </c>
      <c r="F16" s="1203">
        <v>1.956</v>
      </c>
      <c r="G16" s="1203">
        <v>305.24599999999998</v>
      </c>
      <c r="H16" s="1203">
        <v>360.42399999999998</v>
      </c>
      <c r="I16" s="1203">
        <v>0.87107000000000001</v>
      </c>
      <c r="J16" s="1202">
        <v>28.882000000000001</v>
      </c>
      <c r="K16" s="1203">
        <v>6.2E-2</v>
      </c>
      <c r="L16" s="1203">
        <v>0</v>
      </c>
      <c r="M16" s="1203">
        <v>0</v>
      </c>
      <c r="N16" s="1203">
        <v>0</v>
      </c>
      <c r="O16" s="1203">
        <v>0</v>
      </c>
      <c r="P16" s="1203">
        <v>28.943999999999999</v>
      </c>
      <c r="Q16" s="1203">
        <v>5.4819399999999998</v>
      </c>
      <c r="R16" s="1202">
        <v>0</v>
      </c>
      <c r="S16" s="1203">
        <v>0</v>
      </c>
      <c r="T16" s="1203">
        <v>0</v>
      </c>
      <c r="U16" s="1203">
        <v>0</v>
      </c>
      <c r="V16" s="1203">
        <v>1.0999999999999999E-2</v>
      </c>
      <c r="W16" s="1203">
        <v>0</v>
      </c>
      <c r="X16" s="1203">
        <v>1.0999999999999999E-2</v>
      </c>
      <c r="Y16" s="1203">
        <v>0</v>
      </c>
      <c r="Z16" s="1202">
        <v>81.905000000000001</v>
      </c>
      <c r="AA16" s="1203">
        <v>0.26100000000000001</v>
      </c>
      <c r="AB16" s="1203">
        <v>0</v>
      </c>
      <c r="AC16" s="1203">
        <v>0</v>
      </c>
      <c r="AD16" s="1203">
        <v>1.9670000000000001</v>
      </c>
      <c r="AE16" s="1203">
        <v>305.24599999999998</v>
      </c>
      <c r="AF16" s="1203">
        <v>389.37900000000002</v>
      </c>
      <c r="AG16" s="1204">
        <v>6.3530100000000003</v>
      </c>
    </row>
    <row r="17" spans="1:33" ht="38.25">
      <c r="A17" s="1201" t="s">
        <v>497</v>
      </c>
      <c r="B17" s="1202">
        <v>11.693</v>
      </c>
      <c r="C17" s="1203">
        <v>3.4000000000000002E-2</v>
      </c>
      <c r="D17" s="1203">
        <v>0.78500000000000003</v>
      </c>
      <c r="E17" s="1203">
        <v>0.184</v>
      </c>
      <c r="F17" s="1203">
        <v>5.8369999999999997</v>
      </c>
      <c r="G17" s="1203">
        <v>0.54200000000000004</v>
      </c>
      <c r="H17" s="1203">
        <v>18.890999999999998</v>
      </c>
      <c r="I17" s="1203">
        <v>2.4936700000000003</v>
      </c>
      <c r="J17" s="1202">
        <v>0</v>
      </c>
      <c r="K17" s="1203">
        <v>0</v>
      </c>
      <c r="L17" s="1203">
        <v>0</v>
      </c>
      <c r="M17" s="1203">
        <v>0</v>
      </c>
      <c r="N17" s="1203">
        <v>8.9999999999999993E-3</v>
      </c>
      <c r="O17" s="1203">
        <v>0</v>
      </c>
      <c r="P17" s="1203">
        <v>8.9999999999999993E-3</v>
      </c>
      <c r="Q17" s="1203">
        <v>7.2500000000000004E-3</v>
      </c>
      <c r="R17" s="1202">
        <v>0.48899999999999999</v>
      </c>
      <c r="S17" s="1203">
        <v>2E-3</v>
      </c>
      <c r="T17" s="1203">
        <v>0</v>
      </c>
      <c r="U17" s="1203">
        <v>0</v>
      </c>
      <c r="V17" s="1203">
        <v>2E-3</v>
      </c>
      <c r="W17" s="1203">
        <v>0</v>
      </c>
      <c r="X17" s="1203">
        <v>0.49299999999999999</v>
      </c>
      <c r="Y17" s="1203">
        <v>2.4700000000000004E-3</v>
      </c>
      <c r="Z17" s="1202">
        <v>12.182</v>
      </c>
      <c r="AA17" s="1203">
        <v>3.5999999999999997E-2</v>
      </c>
      <c r="AB17" s="1203">
        <v>0.78500000000000003</v>
      </c>
      <c r="AC17" s="1203">
        <v>0.184</v>
      </c>
      <c r="AD17" s="1203">
        <v>5.8479999999999999</v>
      </c>
      <c r="AE17" s="1203">
        <v>0.54200000000000004</v>
      </c>
      <c r="AF17" s="1203">
        <v>19.393000000000001</v>
      </c>
      <c r="AG17" s="1204">
        <v>2.50339</v>
      </c>
    </row>
    <row r="18" spans="1:33">
      <c r="A18" s="1201" t="s">
        <v>13</v>
      </c>
      <c r="B18" s="1202">
        <v>194.11600000000001</v>
      </c>
      <c r="C18" s="1203">
        <v>0.65100000000000002</v>
      </c>
      <c r="D18" s="1203">
        <v>1.796</v>
      </c>
      <c r="E18" s="1203">
        <v>12.833</v>
      </c>
      <c r="F18" s="1203">
        <v>15.473000000000001</v>
      </c>
      <c r="G18" s="1203">
        <v>528.81399999999996</v>
      </c>
      <c r="H18" s="1203">
        <v>740.85</v>
      </c>
      <c r="I18" s="1203">
        <v>21.436490000000003</v>
      </c>
      <c r="J18" s="1202">
        <v>12.173999999999999</v>
      </c>
      <c r="K18" s="1203">
        <v>3.3000000000000002E-2</v>
      </c>
      <c r="L18" s="1203">
        <v>2.46</v>
      </c>
      <c r="M18" s="1203">
        <v>0.50700000000000001</v>
      </c>
      <c r="N18" s="1203">
        <v>6.3E-2</v>
      </c>
      <c r="O18" s="1203">
        <v>3.9209999999999998</v>
      </c>
      <c r="P18" s="1203">
        <v>18.651</v>
      </c>
      <c r="Q18" s="1203">
        <v>3.2183299999999999</v>
      </c>
      <c r="R18" s="1202">
        <v>35.518000000000001</v>
      </c>
      <c r="S18" s="1203">
        <v>0.14000000000000001</v>
      </c>
      <c r="T18" s="1203">
        <v>5.4859999999999998</v>
      </c>
      <c r="U18" s="1203">
        <v>2.0219999999999998</v>
      </c>
      <c r="V18" s="1203">
        <v>1.1870000000000001</v>
      </c>
      <c r="W18" s="1203">
        <v>1.125</v>
      </c>
      <c r="X18" s="1203">
        <v>43.456000000000003</v>
      </c>
      <c r="Y18" s="1203">
        <v>6.9092500000000001</v>
      </c>
      <c r="Z18" s="1202">
        <v>241.80799999999999</v>
      </c>
      <c r="AA18" s="1203">
        <v>0.82399999999999995</v>
      </c>
      <c r="AB18" s="1203">
        <v>9.7420000000000009</v>
      </c>
      <c r="AC18" s="1203">
        <v>15.362</v>
      </c>
      <c r="AD18" s="1203">
        <v>16.722999999999999</v>
      </c>
      <c r="AE18" s="1203">
        <v>533.86</v>
      </c>
      <c r="AF18" s="1203">
        <v>802.95699999999999</v>
      </c>
      <c r="AG18" s="1204">
        <v>31.564070000000001</v>
      </c>
    </row>
    <row r="19" spans="1:33" ht="25.5">
      <c r="A19" s="1201" t="s">
        <v>498</v>
      </c>
      <c r="B19" s="1202">
        <v>611.64400000000001</v>
      </c>
      <c r="C19" s="1203">
        <v>3.9889999999999999</v>
      </c>
      <c r="D19" s="1203">
        <v>235.60599999999999</v>
      </c>
      <c r="E19" s="1203">
        <v>101.50700000000001</v>
      </c>
      <c r="F19" s="1203">
        <v>135.49100000000001</v>
      </c>
      <c r="G19" s="1203">
        <v>144.964</v>
      </c>
      <c r="H19" s="1203">
        <v>1131.694</v>
      </c>
      <c r="I19" s="1203">
        <v>300.6567</v>
      </c>
      <c r="J19" s="1202">
        <v>0</v>
      </c>
      <c r="K19" s="1203">
        <v>0</v>
      </c>
      <c r="L19" s="1203">
        <v>5.8999999999999997E-2</v>
      </c>
      <c r="M19" s="1203">
        <v>1.165</v>
      </c>
      <c r="N19" s="1203">
        <v>3.3860000000000001</v>
      </c>
      <c r="O19" s="1203">
        <v>110.78</v>
      </c>
      <c r="P19" s="1203">
        <v>114.22499999999999</v>
      </c>
      <c r="Q19" s="1203">
        <v>8.0084199999999992</v>
      </c>
      <c r="R19" s="1202">
        <v>97.897999999999996</v>
      </c>
      <c r="S19" s="1203">
        <v>0.42399999999999999</v>
      </c>
      <c r="T19" s="1203">
        <v>61.930999999999997</v>
      </c>
      <c r="U19" s="1203">
        <v>12.839</v>
      </c>
      <c r="V19" s="1203">
        <v>13.791</v>
      </c>
      <c r="W19" s="1203">
        <v>46.429000000000002</v>
      </c>
      <c r="X19" s="1203">
        <v>220.47300000000001</v>
      </c>
      <c r="Y19" s="1203">
        <v>55.874290000000002</v>
      </c>
      <c r="Z19" s="1202">
        <v>709.54200000000003</v>
      </c>
      <c r="AA19" s="1203">
        <v>4.4130000000000003</v>
      </c>
      <c r="AB19" s="1203">
        <v>297.596</v>
      </c>
      <c r="AC19" s="1203">
        <v>115.511</v>
      </c>
      <c r="AD19" s="1203">
        <v>152.66800000000001</v>
      </c>
      <c r="AE19" s="1203">
        <v>302.173</v>
      </c>
      <c r="AF19" s="1203">
        <v>1466.3920000000001</v>
      </c>
      <c r="AG19" s="1204">
        <v>364.5394</v>
      </c>
    </row>
    <row r="20" spans="1:33">
      <c r="A20" s="1201" t="s">
        <v>499</v>
      </c>
      <c r="B20" s="1202">
        <v>143.68799999999999</v>
      </c>
      <c r="C20" s="1203">
        <v>0.53</v>
      </c>
      <c r="D20" s="1203">
        <v>4.4829999999999997</v>
      </c>
      <c r="E20" s="1203">
        <v>2.3370000000000002</v>
      </c>
      <c r="F20" s="1203">
        <v>40.027999999999999</v>
      </c>
      <c r="G20" s="1203">
        <v>43.731000000000002</v>
      </c>
      <c r="H20" s="1203">
        <v>232.46</v>
      </c>
      <c r="I20" s="1203">
        <v>21.19257</v>
      </c>
      <c r="J20" s="1202">
        <v>2.63</v>
      </c>
      <c r="K20" s="1203">
        <v>4.4999999999999998E-2</v>
      </c>
      <c r="L20" s="1203">
        <v>0</v>
      </c>
      <c r="M20" s="1203">
        <v>0</v>
      </c>
      <c r="N20" s="1203">
        <v>0.30399999999999999</v>
      </c>
      <c r="O20" s="1203">
        <v>0.48</v>
      </c>
      <c r="P20" s="1203">
        <v>3.4590000000000001</v>
      </c>
      <c r="Q20" s="1203">
        <v>0.31757000000000002</v>
      </c>
      <c r="R20" s="1202">
        <v>60.360999999999997</v>
      </c>
      <c r="S20" s="1203">
        <v>0.34100000000000003</v>
      </c>
      <c r="T20" s="1203">
        <v>0.72099999999999997</v>
      </c>
      <c r="U20" s="1203">
        <v>4.7E-2</v>
      </c>
      <c r="V20" s="1203">
        <v>0.98399999999999999</v>
      </c>
      <c r="W20" s="1203">
        <v>1.627</v>
      </c>
      <c r="X20" s="1203">
        <v>64.034000000000006</v>
      </c>
      <c r="Y20" s="1203">
        <v>3.6675800000000001</v>
      </c>
      <c r="Z20" s="1202">
        <v>206.679</v>
      </c>
      <c r="AA20" s="1203">
        <v>0.91600000000000004</v>
      </c>
      <c r="AB20" s="1203">
        <v>5.2039999999999997</v>
      </c>
      <c r="AC20" s="1203">
        <v>2.3839999999999999</v>
      </c>
      <c r="AD20" s="1203">
        <v>41.316000000000003</v>
      </c>
      <c r="AE20" s="1203">
        <v>45.838000000000001</v>
      </c>
      <c r="AF20" s="1203">
        <v>299.95299999999997</v>
      </c>
      <c r="AG20" s="1204">
        <v>25.177720000000001</v>
      </c>
    </row>
    <row r="21" spans="1:33" ht="25.5">
      <c r="A21" s="1201" t="s">
        <v>15</v>
      </c>
      <c r="B21" s="1202">
        <v>205.42400000000001</v>
      </c>
      <c r="C21" s="1203">
        <v>0.86399999999999999</v>
      </c>
      <c r="D21" s="1203">
        <v>2.9390000000000001</v>
      </c>
      <c r="E21" s="1203">
        <v>0.66500000000000004</v>
      </c>
      <c r="F21" s="1203">
        <v>8.3829999999999991</v>
      </c>
      <c r="G21" s="1203">
        <v>4.5199999999999996</v>
      </c>
      <c r="H21" s="1203">
        <v>222.13</v>
      </c>
      <c r="I21" s="1203">
        <v>12.49985</v>
      </c>
      <c r="J21" s="1202">
        <v>0.253</v>
      </c>
      <c r="K21" s="1203">
        <v>4.0000000000000001E-3</v>
      </c>
      <c r="L21" s="1203">
        <v>0.17499999999999999</v>
      </c>
      <c r="M21" s="1203">
        <v>4.5999999999999999E-2</v>
      </c>
      <c r="N21" s="1203">
        <v>7.3999999999999996E-2</v>
      </c>
      <c r="O21" s="1203">
        <v>0</v>
      </c>
      <c r="P21" s="1203">
        <v>0.50600000000000001</v>
      </c>
      <c r="Q21" s="1203">
        <v>0.29727999999999999</v>
      </c>
      <c r="R21" s="1202">
        <v>14.09</v>
      </c>
      <c r="S21" s="1203">
        <v>0.111</v>
      </c>
      <c r="T21" s="1203">
        <v>0.52500000000000002</v>
      </c>
      <c r="U21" s="1203">
        <v>0.24099999999999999</v>
      </c>
      <c r="V21" s="1203">
        <v>0.68500000000000005</v>
      </c>
      <c r="W21" s="1203">
        <v>9.7000000000000003E-2</v>
      </c>
      <c r="X21" s="1203">
        <v>15.507999999999999</v>
      </c>
      <c r="Y21" s="1203">
        <v>2.12643</v>
      </c>
      <c r="Z21" s="1202">
        <v>219.767</v>
      </c>
      <c r="AA21" s="1203">
        <v>0.97899999999999998</v>
      </c>
      <c r="AB21" s="1203">
        <v>3.6389999999999998</v>
      </c>
      <c r="AC21" s="1203">
        <v>0.95199999999999996</v>
      </c>
      <c r="AD21" s="1203">
        <v>9.1419999999999995</v>
      </c>
      <c r="AE21" s="1203">
        <v>4.617</v>
      </c>
      <c r="AF21" s="1203">
        <v>238.14400000000001</v>
      </c>
      <c r="AG21" s="1204">
        <v>14.92356</v>
      </c>
    </row>
    <row r="22" spans="1:33">
      <c r="A22" s="1201" t="s">
        <v>500</v>
      </c>
      <c r="B22" s="1202">
        <v>25.876000000000001</v>
      </c>
      <c r="C22" s="1203">
        <v>0.104</v>
      </c>
      <c r="D22" s="1203">
        <v>0</v>
      </c>
      <c r="E22" s="1203">
        <v>0</v>
      </c>
      <c r="F22" s="1203">
        <v>3.532</v>
      </c>
      <c r="G22" s="1203">
        <v>6.8979999999999997</v>
      </c>
      <c r="H22" s="1203">
        <v>36.409999999999997</v>
      </c>
      <c r="I22" s="1203">
        <v>2.22817</v>
      </c>
      <c r="J22" s="1202">
        <v>0</v>
      </c>
      <c r="K22" s="1203">
        <v>0</v>
      </c>
      <c r="L22" s="1203">
        <v>0</v>
      </c>
      <c r="M22" s="1203">
        <v>0</v>
      </c>
      <c r="N22" s="1203">
        <v>4.8000000000000001E-2</v>
      </c>
      <c r="O22" s="1203">
        <v>0.16200000000000001</v>
      </c>
      <c r="P22" s="1203">
        <v>0.21</v>
      </c>
      <c r="Q22" s="1203">
        <v>4.6560000000000004E-2</v>
      </c>
      <c r="R22" s="1202">
        <v>5.0999999999999997E-2</v>
      </c>
      <c r="S22" s="1203">
        <v>0</v>
      </c>
      <c r="T22" s="1203">
        <v>0</v>
      </c>
      <c r="U22" s="1203">
        <v>0</v>
      </c>
      <c r="V22" s="1203">
        <v>0.749</v>
      </c>
      <c r="W22" s="1203">
        <v>2.93</v>
      </c>
      <c r="X22" s="1203">
        <v>3.73</v>
      </c>
      <c r="Y22" s="1203">
        <v>0.49027999999999999</v>
      </c>
      <c r="Z22" s="1202">
        <v>25.927</v>
      </c>
      <c r="AA22" s="1203">
        <v>0.104</v>
      </c>
      <c r="AB22" s="1203">
        <v>0</v>
      </c>
      <c r="AC22" s="1203">
        <v>0</v>
      </c>
      <c r="AD22" s="1203">
        <v>4.3289999999999997</v>
      </c>
      <c r="AE22" s="1203">
        <v>9.99</v>
      </c>
      <c r="AF22" s="1203">
        <v>40.35</v>
      </c>
      <c r="AG22" s="1204">
        <v>2.7650100000000002</v>
      </c>
    </row>
    <row r="23" spans="1:33" ht="25.5">
      <c r="A23" s="1201" t="s">
        <v>501</v>
      </c>
      <c r="B23" s="1202">
        <v>18067.661</v>
      </c>
      <c r="C23" s="1203">
        <v>1.944</v>
      </c>
      <c r="D23" s="1203">
        <v>0</v>
      </c>
      <c r="E23" s="1203">
        <v>42.82</v>
      </c>
      <c r="F23" s="1203">
        <v>18711.775000000001</v>
      </c>
      <c r="G23" s="1203">
        <v>1.82</v>
      </c>
      <c r="H23" s="1203">
        <v>36783.199999999997</v>
      </c>
      <c r="I23" s="1203">
        <v>10.579829999999999</v>
      </c>
      <c r="J23" s="1202">
        <v>0</v>
      </c>
      <c r="K23" s="1203">
        <v>0</v>
      </c>
      <c r="L23" s="1203">
        <v>0</v>
      </c>
      <c r="M23" s="1203">
        <v>0</v>
      </c>
      <c r="N23" s="1203">
        <v>8.2230000000000008</v>
      </c>
      <c r="O23" s="1203">
        <v>1.4810000000000001</v>
      </c>
      <c r="P23" s="1203">
        <v>9.7040000000000006</v>
      </c>
      <c r="Q23" s="1203">
        <v>3.0000000000000001E-3</v>
      </c>
      <c r="R23" s="1202">
        <v>36581.353000000003</v>
      </c>
      <c r="S23" s="1203">
        <v>16.419</v>
      </c>
      <c r="T23" s="1203">
        <v>1.726</v>
      </c>
      <c r="U23" s="1203">
        <v>0</v>
      </c>
      <c r="V23" s="1203">
        <v>36.579000000000001</v>
      </c>
      <c r="W23" s="1203">
        <v>367.32900000000001</v>
      </c>
      <c r="X23" s="1203">
        <v>37003.406000000003</v>
      </c>
      <c r="Y23" s="1203">
        <v>13.63674</v>
      </c>
      <c r="Z23" s="1202">
        <v>54649.014000000003</v>
      </c>
      <c r="AA23" s="1203">
        <v>18.363</v>
      </c>
      <c r="AB23" s="1203">
        <v>1.726</v>
      </c>
      <c r="AC23" s="1203">
        <v>42.82</v>
      </c>
      <c r="AD23" s="1203">
        <v>18756.577000000001</v>
      </c>
      <c r="AE23" s="1203">
        <v>370.63</v>
      </c>
      <c r="AF23" s="1203">
        <v>73796.31</v>
      </c>
      <c r="AG23" s="1204">
        <v>24.219570000000001</v>
      </c>
    </row>
    <row r="24" spans="1:33">
      <c r="A24" s="1201" t="s">
        <v>502</v>
      </c>
      <c r="B24" s="1202">
        <v>59.762</v>
      </c>
      <c r="C24" s="1203">
        <v>0.23799999999999999</v>
      </c>
      <c r="D24" s="1203">
        <v>12.28</v>
      </c>
      <c r="E24" s="1203">
        <v>2.5579999999999998</v>
      </c>
      <c r="F24" s="1203">
        <v>1.0720000000000001</v>
      </c>
      <c r="G24" s="1203">
        <v>0.38</v>
      </c>
      <c r="H24" s="1203">
        <v>73.731999999999999</v>
      </c>
      <c r="I24" s="1203">
        <v>13.23991</v>
      </c>
      <c r="J24" s="1202">
        <v>0</v>
      </c>
      <c r="K24" s="1203">
        <v>0</v>
      </c>
      <c r="L24" s="1203">
        <v>0</v>
      </c>
      <c r="M24" s="1203">
        <v>0</v>
      </c>
      <c r="N24" s="1203">
        <v>2E-3</v>
      </c>
      <c r="O24" s="1203">
        <v>0</v>
      </c>
      <c r="P24" s="1203">
        <v>2E-3</v>
      </c>
      <c r="Q24" s="1203">
        <v>1E-4</v>
      </c>
      <c r="R24" s="1202">
        <v>0</v>
      </c>
      <c r="S24" s="1203">
        <v>0</v>
      </c>
      <c r="T24" s="1203">
        <v>0</v>
      </c>
      <c r="U24" s="1203">
        <v>0</v>
      </c>
      <c r="V24" s="1203">
        <v>0.129</v>
      </c>
      <c r="W24" s="1203">
        <v>0</v>
      </c>
      <c r="X24" s="1203">
        <v>0.129</v>
      </c>
      <c r="Y24" s="1203">
        <v>0.10856</v>
      </c>
      <c r="Z24" s="1202">
        <v>59.762</v>
      </c>
      <c r="AA24" s="1203">
        <v>0.23799999999999999</v>
      </c>
      <c r="AB24" s="1203">
        <v>12.28</v>
      </c>
      <c r="AC24" s="1203">
        <v>2.5579999999999998</v>
      </c>
      <c r="AD24" s="1203">
        <v>1.2030000000000001</v>
      </c>
      <c r="AE24" s="1203">
        <v>0.38</v>
      </c>
      <c r="AF24" s="1203">
        <v>73.863</v>
      </c>
      <c r="AG24" s="1204">
        <v>13.34857</v>
      </c>
    </row>
    <row r="25" spans="1:33">
      <c r="A25" s="1201" t="s">
        <v>503</v>
      </c>
      <c r="B25" s="1202">
        <v>17.347999999999999</v>
      </c>
      <c r="C25" s="1203">
        <v>5.0999999999999997E-2</v>
      </c>
      <c r="D25" s="1203">
        <v>1.2090000000000001</v>
      </c>
      <c r="E25" s="1203">
        <v>0.161</v>
      </c>
      <c r="F25" s="1203">
        <v>43.183999999999997</v>
      </c>
      <c r="G25" s="1203">
        <v>18.245999999999999</v>
      </c>
      <c r="H25" s="1203">
        <v>80.037999999999997</v>
      </c>
      <c r="I25" s="1203">
        <v>4.7141099999999998</v>
      </c>
      <c r="J25" s="1202">
        <v>1.516</v>
      </c>
      <c r="K25" s="1203">
        <v>1.6E-2</v>
      </c>
      <c r="L25" s="1203">
        <v>1.6E-2</v>
      </c>
      <c r="M25" s="1203">
        <v>3.3000000000000002E-2</v>
      </c>
      <c r="N25" s="1203">
        <v>5.7000000000000002E-2</v>
      </c>
      <c r="O25" s="1203">
        <v>1.7529999999999999</v>
      </c>
      <c r="P25" s="1203">
        <v>3.3580000000000001</v>
      </c>
      <c r="Q25" s="1203">
        <v>0.19249000000000002</v>
      </c>
      <c r="R25" s="1202">
        <v>35.511000000000003</v>
      </c>
      <c r="S25" s="1203">
        <v>0.13100000000000001</v>
      </c>
      <c r="T25" s="1203">
        <v>0</v>
      </c>
      <c r="U25" s="1203">
        <v>0</v>
      </c>
      <c r="V25" s="1203">
        <v>9.141</v>
      </c>
      <c r="W25" s="1203">
        <v>1.2370000000000001</v>
      </c>
      <c r="X25" s="1203">
        <v>46.02</v>
      </c>
      <c r="Y25" s="1203">
        <v>0.39538000000000001</v>
      </c>
      <c r="Z25" s="1202">
        <v>54.375</v>
      </c>
      <c r="AA25" s="1203">
        <v>0.19800000000000001</v>
      </c>
      <c r="AB25" s="1203">
        <v>1.2250000000000001</v>
      </c>
      <c r="AC25" s="1203">
        <v>0.19400000000000001</v>
      </c>
      <c r="AD25" s="1203">
        <v>52.381999999999998</v>
      </c>
      <c r="AE25" s="1203">
        <v>21.236000000000001</v>
      </c>
      <c r="AF25" s="1203">
        <v>129.416</v>
      </c>
      <c r="AG25" s="1204">
        <v>5.3019799999999995</v>
      </c>
    </row>
    <row r="26" spans="1:33" ht="25.5">
      <c r="A26" s="1201" t="s">
        <v>504</v>
      </c>
      <c r="B26" s="1202">
        <v>11.053000000000001</v>
      </c>
      <c r="C26" s="1203">
        <v>5.7000000000000002E-2</v>
      </c>
      <c r="D26" s="1203">
        <v>0.46800000000000003</v>
      </c>
      <c r="E26" s="1203">
        <v>3.2000000000000001E-2</v>
      </c>
      <c r="F26" s="1203">
        <v>4.2649999999999997</v>
      </c>
      <c r="G26" s="1203">
        <v>6.8490000000000002</v>
      </c>
      <c r="H26" s="1203">
        <v>22.692</v>
      </c>
      <c r="I26" s="1203">
        <v>2.21041</v>
      </c>
      <c r="J26" s="1202">
        <v>7.2999999999999995E-2</v>
      </c>
      <c r="K26" s="1203">
        <v>0</v>
      </c>
      <c r="L26" s="1203">
        <v>0</v>
      </c>
      <c r="M26" s="1203">
        <v>0</v>
      </c>
      <c r="N26" s="1203">
        <v>6.2E-2</v>
      </c>
      <c r="O26" s="1203">
        <v>1.4790000000000001</v>
      </c>
      <c r="P26" s="1203">
        <v>1.6140000000000001</v>
      </c>
      <c r="Q26" s="1203">
        <v>7.4969999999999995E-2</v>
      </c>
      <c r="R26" s="1202">
        <v>0.69399999999999995</v>
      </c>
      <c r="S26" s="1203">
        <v>5.0000000000000001E-3</v>
      </c>
      <c r="T26" s="1203">
        <v>0</v>
      </c>
      <c r="U26" s="1203">
        <v>0</v>
      </c>
      <c r="V26" s="1203">
        <v>0.30299999999999999</v>
      </c>
      <c r="W26" s="1203">
        <v>2.7919999999999998</v>
      </c>
      <c r="X26" s="1203">
        <v>3.794</v>
      </c>
      <c r="Y26" s="1203">
        <v>0.32447000000000004</v>
      </c>
      <c r="Z26" s="1202">
        <v>11.82</v>
      </c>
      <c r="AA26" s="1203">
        <v>6.2E-2</v>
      </c>
      <c r="AB26" s="1203">
        <v>0.46800000000000003</v>
      </c>
      <c r="AC26" s="1203">
        <v>3.2000000000000001E-2</v>
      </c>
      <c r="AD26" s="1203">
        <v>4.63</v>
      </c>
      <c r="AE26" s="1203">
        <v>11.12</v>
      </c>
      <c r="AF26" s="1203">
        <v>28.1</v>
      </c>
      <c r="AG26" s="1204">
        <v>2.6098499999999998</v>
      </c>
    </row>
    <row r="27" spans="1:33" ht="25.5">
      <c r="A27" s="1201" t="s">
        <v>505</v>
      </c>
      <c r="B27" s="1202">
        <v>16.834</v>
      </c>
      <c r="C27" s="1203">
        <v>138.03</v>
      </c>
      <c r="D27" s="1203">
        <v>0.36499999999999999</v>
      </c>
      <c r="E27" s="1203">
        <v>2.1880000000000002</v>
      </c>
      <c r="F27" s="1203">
        <v>24944.131000000001</v>
      </c>
      <c r="G27" s="1203">
        <v>0.53200000000000003</v>
      </c>
      <c r="H27" s="1203">
        <v>25099.892</v>
      </c>
      <c r="I27" s="1203">
        <v>15.134870000000001</v>
      </c>
      <c r="J27" s="1202">
        <v>1273.51</v>
      </c>
      <c r="K27" s="1203">
        <v>45.781999999999996</v>
      </c>
      <c r="L27" s="1203">
        <v>0</v>
      </c>
      <c r="M27" s="1203">
        <v>0</v>
      </c>
      <c r="N27" s="1203">
        <v>2089.306</v>
      </c>
      <c r="O27" s="1203">
        <v>0</v>
      </c>
      <c r="P27" s="1203">
        <v>3408.598</v>
      </c>
      <c r="Q27" s="1203">
        <v>0.66310000000000002</v>
      </c>
      <c r="R27" s="1202">
        <v>0.63</v>
      </c>
      <c r="S27" s="1203">
        <v>0</v>
      </c>
      <c r="T27" s="1203">
        <v>0</v>
      </c>
      <c r="U27" s="1203">
        <v>0</v>
      </c>
      <c r="V27" s="1203">
        <v>0</v>
      </c>
      <c r="W27" s="1203">
        <v>2.052</v>
      </c>
      <c r="X27" s="1203">
        <v>2.6819999999999999</v>
      </c>
      <c r="Y27" s="1203">
        <v>1.91E-3</v>
      </c>
      <c r="Z27" s="1202">
        <v>1290.9739999999999</v>
      </c>
      <c r="AA27" s="1203">
        <v>183.81200000000001</v>
      </c>
      <c r="AB27" s="1203">
        <v>0.36499999999999999</v>
      </c>
      <c r="AC27" s="1203">
        <v>2.1880000000000002</v>
      </c>
      <c r="AD27" s="1203">
        <v>27033.437000000002</v>
      </c>
      <c r="AE27" s="1203">
        <v>2.5840000000000001</v>
      </c>
      <c r="AF27" s="1203">
        <v>28511.171999999999</v>
      </c>
      <c r="AG27" s="1204">
        <v>15.79988</v>
      </c>
    </row>
    <row r="28" spans="1:33">
      <c r="A28" s="1201" t="s">
        <v>506</v>
      </c>
      <c r="B28" s="1202">
        <v>4.2539999999999996</v>
      </c>
      <c r="C28" s="1203">
        <v>8.9999999999999993E-3</v>
      </c>
      <c r="D28" s="1203">
        <v>0</v>
      </c>
      <c r="E28" s="1203">
        <v>0</v>
      </c>
      <c r="F28" s="1203">
        <v>0.59499999999999997</v>
      </c>
      <c r="G28" s="1203">
        <v>0.38300000000000001</v>
      </c>
      <c r="H28" s="1203">
        <v>5.2409999999999997</v>
      </c>
      <c r="I28" s="1203">
        <v>0.40531</v>
      </c>
      <c r="J28" s="1202">
        <v>0.4</v>
      </c>
      <c r="K28" s="1203">
        <v>7.0000000000000001E-3</v>
      </c>
      <c r="L28" s="1203">
        <v>0</v>
      </c>
      <c r="M28" s="1203">
        <v>0</v>
      </c>
      <c r="N28" s="1203">
        <v>1.4E-2</v>
      </c>
      <c r="O28" s="1203">
        <v>0</v>
      </c>
      <c r="P28" s="1203">
        <v>0.42099999999999999</v>
      </c>
      <c r="Q28" s="1203">
        <v>3.4759999999999999E-2</v>
      </c>
      <c r="R28" s="1202">
        <v>7.5999999999999998E-2</v>
      </c>
      <c r="S28" s="1203">
        <v>1E-3</v>
      </c>
      <c r="T28" s="1203">
        <v>0</v>
      </c>
      <c r="U28" s="1203">
        <v>0</v>
      </c>
      <c r="V28" s="1203">
        <v>2E-3</v>
      </c>
      <c r="W28" s="1203">
        <v>0</v>
      </c>
      <c r="X28" s="1203">
        <v>7.9000000000000001E-2</v>
      </c>
      <c r="Y28" s="1203">
        <v>3.82E-3</v>
      </c>
      <c r="Z28" s="1202">
        <v>4.7300000000000004</v>
      </c>
      <c r="AA28" s="1203">
        <v>1.7000000000000001E-2</v>
      </c>
      <c r="AB28" s="1203">
        <v>0</v>
      </c>
      <c r="AC28" s="1203">
        <v>0</v>
      </c>
      <c r="AD28" s="1203">
        <v>0.61099999999999999</v>
      </c>
      <c r="AE28" s="1203">
        <v>0.38300000000000001</v>
      </c>
      <c r="AF28" s="1203">
        <v>5.7409999999999997</v>
      </c>
      <c r="AG28" s="1204">
        <v>0.44389000000000001</v>
      </c>
    </row>
    <row r="29" spans="1:33" ht="25.5">
      <c r="A29" s="1201" t="s">
        <v>507</v>
      </c>
      <c r="B29" s="1202">
        <v>5.609</v>
      </c>
      <c r="C29" s="1203">
        <v>2.5999999999999999E-2</v>
      </c>
      <c r="D29" s="1203">
        <v>0.22900000000000001</v>
      </c>
      <c r="E29" s="1203">
        <v>8.0000000000000002E-3</v>
      </c>
      <c r="F29" s="1203">
        <v>1.444</v>
      </c>
      <c r="G29" s="1203">
        <v>2.3439999999999999</v>
      </c>
      <c r="H29" s="1203">
        <v>9.6519999999999992</v>
      </c>
      <c r="I29" s="1203">
        <v>0.85747000000000007</v>
      </c>
      <c r="J29" s="1202">
        <v>0</v>
      </c>
      <c r="K29" s="1203">
        <v>0</v>
      </c>
      <c r="L29" s="1203">
        <v>0</v>
      </c>
      <c r="M29" s="1203">
        <v>0</v>
      </c>
      <c r="N29" s="1203">
        <v>1.2E-2</v>
      </c>
      <c r="O29" s="1203">
        <v>1E-3</v>
      </c>
      <c r="P29" s="1203">
        <v>1.2999999999999999E-2</v>
      </c>
      <c r="Q29" s="1203">
        <v>5.7000000000000002E-3</v>
      </c>
      <c r="R29" s="1202">
        <v>0.60799999999999998</v>
      </c>
      <c r="S29" s="1203">
        <v>3.0000000000000001E-3</v>
      </c>
      <c r="T29" s="1203">
        <v>2.7650000000000001</v>
      </c>
      <c r="U29" s="1203">
        <v>0.4</v>
      </c>
      <c r="V29" s="1203">
        <v>7.2999999999999995E-2</v>
      </c>
      <c r="W29" s="1203">
        <v>0.307</v>
      </c>
      <c r="X29" s="1203">
        <v>3.7559999999999998</v>
      </c>
      <c r="Y29" s="1203">
        <v>2.8511299999999999</v>
      </c>
      <c r="Z29" s="1202">
        <v>6.2169999999999996</v>
      </c>
      <c r="AA29" s="1203">
        <v>2.9000000000000001E-2</v>
      </c>
      <c r="AB29" s="1203">
        <v>2.9940000000000002</v>
      </c>
      <c r="AC29" s="1203">
        <v>0.40799999999999997</v>
      </c>
      <c r="AD29" s="1203">
        <v>1.5289999999999999</v>
      </c>
      <c r="AE29" s="1203">
        <v>2.6520000000000001</v>
      </c>
      <c r="AF29" s="1203">
        <v>13.420999999999999</v>
      </c>
      <c r="AG29" s="1204">
        <v>3.7143000000000002</v>
      </c>
    </row>
    <row r="30" spans="1:33">
      <c r="A30" s="1201" t="s">
        <v>508</v>
      </c>
      <c r="B30" s="1202">
        <v>36.661999999999999</v>
      </c>
      <c r="C30" s="1203">
        <v>0.26400000000000001</v>
      </c>
      <c r="D30" s="1203">
        <v>0</v>
      </c>
      <c r="E30" s="1203">
        <v>1.2E-2</v>
      </c>
      <c r="F30" s="1203">
        <v>1.65</v>
      </c>
      <c r="G30" s="1203">
        <v>18.867000000000001</v>
      </c>
      <c r="H30" s="1203">
        <v>57.442999999999998</v>
      </c>
      <c r="I30" s="1203">
        <v>16.213750000000001</v>
      </c>
      <c r="J30" s="1202">
        <v>36.896000000000001</v>
      </c>
      <c r="K30" s="1203">
        <v>0.108</v>
      </c>
      <c r="L30" s="1203">
        <v>0</v>
      </c>
      <c r="M30" s="1203">
        <v>0</v>
      </c>
      <c r="N30" s="1203">
        <v>3.3000000000000002E-2</v>
      </c>
      <c r="O30" s="1203">
        <v>0</v>
      </c>
      <c r="P30" s="1203">
        <v>37.036999999999999</v>
      </c>
      <c r="Q30" s="1203">
        <v>15.94472</v>
      </c>
      <c r="R30" s="1202">
        <v>0</v>
      </c>
      <c r="S30" s="1203">
        <v>0</v>
      </c>
      <c r="T30" s="1203">
        <v>0.20599999999999999</v>
      </c>
      <c r="U30" s="1203">
        <v>2.5999999999999999E-2</v>
      </c>
      <c r="V30" s="1203">
        <v>5.0000000000000001E-3</v>
      </c>
      <c r="W30" s="1203">
        <v>0</v>
      </c>
      <c r="X30" s="1203">
        <v>0.21099999999999999</v>
      </c>
      <c r="Y30" s="1203">
        <v>0.21103</v>
      </c>
      <c r="Z30" s="1202">
        <v>73.558000000000007</v>
      </c>
      <c r="AA30" s="1203">
        <v>0.372</v>
      </c>
      <c r="AB30" s="1203">
        <v>0.20599999999999999</v>
      </c>
      <c r="AC30" s="1203">
        <v>3.7999999999999999E-2</v>
      </c>
      <c r="AD30" s="1203">
        <v>1.6879999999999999</v>
      </c>
      <c r="AE30" s="1203">
        <v>18.867000000000001</v>
      </c>
      <c r="AF30" s="1203">
        <v>94.691000000000003</v>
      </c>
      <c r="AG30" s="1204">
        <v>32.369500000000002</v>
      </c>
    </row>
    <row r="31" spans="1:33">
      <c r="A31" s="1201" t="s">
        <v>509</v>
      </c>
      <c r="B31" s="1202">
        <v>19.992999999999999</v>
      </c>
      <c r="C31" s="1203">
        <v>2.5999999999999999E-2</v>
      </c>
      <c r="D31" s="1203">
        <v>5.8999999999999997E-2</v>
      </c>
      <c r="E31" s="1203">
        <v>3.3000000000000002E-2</v>
      </c>
      <c r="F31" s="1203">
        <v>57.51</v>
      </c>
      <c r="G31" s="1203">
        <v>1.8089999999999999</v>
      </c>
      <c r="H31" s="1203">
        <v>79.397000000000006</v>
      </c>
      <c r="I31" s="1203">
        <v>3.1787800000000002</v>
      </c>
      <c r="J31" s="1202">
        <v>0</v>
      </c>
      <c r="K31" s="1203">
        <v>0</v>
      </c>
      <c r="L31" s="1203">
        <v>0</v>
      </c>
      <c r="M31" s="1203">
        <v>0</v>
      </c>
      <c r="N31" s="1203">
        <v>1.4999999999999999E-2</v>
      </c>
      <c r="O31" s="1203">
        <v>0</v>
      </c>
      <c r="P31" s="1203">
        <v>1.4999999999999999E-2</v>
      </c>
      <c r="Q31" s="1203">
        <v>1.4999999999999999E-2</v>
      </c>
      <c r="R31" s="1202">
        <v>0.56499999999999995</v>
      </c>
      <c r="S31" s="1203">
        <v>3.0000000000000001E-3</v>
      </c>
      <c r="T31" s="1203">
        <v>0</v>
      </c>
      <c r="U31" s="1203">
        <v>0</v>
      </c>
      <c r="V31" s="1203">
        <v>12.365</v>
      </c>
      <c r="W31" s="1203">
        <v>0.75</v>
      </c>
      <c r="X31" s="1203">
        <v>13.683</v>
      </c>
      <c r="Y31" s="1203">
        <v>0.28299000000000002</v>
      </c>
      <c r="Z31" s="1202">
        <v>20.558</v>
      </c>
      <c r="AA31" s="1203">
        <v>2.9000000000000001E-2</v>
      </c>
      <c r="AB31" s="1203">
        <v>5.8999999999999997E-2</v>
      </c>
      <c r="AC31" s="1203">
        <v>3.3000000000000002E-2</v>
      </c>
      <c r="AD31" s="1203">
        <v>69.89</v>
      </c>
      <c r="AE31" s="1203">
        <v>2.5590000000000002</v>
      </c>
      <c r="AF31" s="1203">
        <v>93.094999999999999</v>
      </c>
      <c r="AG31" s="1204">
        <v>3.4767700000000001</v>
      </c>
    </row>
    <row r="32" spans="1:33" ht="25.5">
      <c r="A32" s="1201" t="s">
        <v>510</v>
      </c>
      <c r="B32" s="1202">
        <v>0</v>
      </c>
      <c r="C32" s="1203">
        <v>0</v>
      </c>
      <c r="D32" s="1203">
        <v>0</v>
      </c>
      <c r="E32" s="1203">
        <v>0</v>
      </c>
      <c r="F32" s="1203">
        <v>6.0000000000000001E-3</v>
      </c>
      <c r="G32" s="1203">
        <v>0</v>
      </c>
      <c r="H32" s="1203">
        <v>6.0000000000000001E-3</v>
      </c>
      <c r="I32" s="1203">
        <v>5.7000000000000002E-3</v>
      </c>
      <c r="J32" s="1202">
        <v>0</v>
      </c>
      <c r="K32" s="1203">
        <v>0</v>
      </c>
      <c r="L32" s="1203">
        <v>0</v>
      </c>
      <c r="M32" s="1203">
        <v>0</v>
      </c>
      <c r="N32" s="1203">
        <v>0</v>
      </c>
      <c r="O32" s="1203">
        <v>0</v>
      </c>
      <c r="P32" s="1203">
        <v>0</v>
      </c>
      <c r="Q32" s="1203">
        <v>0</v>
      </c>
      <c r="R32" s="1202">
        <v>0</v>
      </c>
      <c r="S32" s="1203">
        <v>0</v>
      </c>
      <c r="T32" s="1203">
        <v>0</v>
      </c>
      <c r="U32" s="1203">
        <v>0</v>
      </c>
      <c r="V32" s="1203">
        <v>0</v>
      </c>
      <c r="W32" s="1203">
        <v>0</v>
      </c>
      <c r="X32" s="1203">
        <v>0</v>
      </c>
      <c r="Y32" s="1203">
        <v>0</v>
      </c>
      <c r="Z32" s="1202">
        <v>0</v>
      </c>
      <c r="AA32" s="1203">
        <v>0</v>
      </c>
      <c r="AB32" s="1203">
        <v>0</v>
      </c>
      <c r="AC32" s="1203">
        <v>0</v>
      </c>
      <c r="AD32" s="1203">
        <v>6.0000000000000001E-3</v>
      </c>
      <c r="AE32" s="1203">
        <v>0</v>
      </c>
      <c r="AF32" s="1203">
        <v>6.0000000000000001E-3</v>
      </c>
      <c r="AG32" s="1204">
        <v>5.7000000000000002E-3</v>
      </c>
    </row>
    <row r="33" spans="1:33" ht="25.5">
      <c r="A33" s="1201" t="s">
        <v>511</v>
      </c>
      <c r="B33" s="1202">
        <v>0</v>
      </c>
      <c r="C33" s="1203">
        <v>0</v>
      </c>
      <c r="D33" s="1203">
        <v>0</v>
      </c>
      <c r="E33" s="1203">
        <v>0</v>
      </c>
      <c r="F33" s="1203">
        <v>7.0000000000000001E-3</v>
      </c>
      <c r="G33" s="1203">
        <v>0</v>
      </c>
      <c r="H33" s="1203">
        <v>7.0000000000000001E-3</v>
      </c>
      <c r="I33" s="1203">
        <v>7.0000000000000001E-3</v>
      </c>
      <c r="J33" s="1202">
        <v>0</v>
      </c>
      <c r="K33" s="1203">
        <v>0</v>
      </c>
      <c r="L33" s="1203">
        <v>0</v>
      </c>
      <c r="M33" s="1203">
        <v>0</v>
      </c>
      <c r="N33" s="1203">
        <v>0</v>
      </c>
      <c r="O33" s="1203">
        <v>0</v>
      </c>
      <c r="P33" s="1203">
        <v>0</v>
      </c>
      <c r="Q33" s="1203">
        <v>0</v>
      </c>
      <c r="R33" s="1202">
        <v>0</v>
      </c>
      <c r="S33" s="1203">
        <v>0</v>
      </c>
      <c r="T33" s="1203">
        <v>9.44</v>
      </c>
      <c r="U33" s="1203">
        <v>0</v>
      </c>
      <c r="V33" s="1203">
        <v>1.4E-2</v>
      </c>
      <c r="W33" s="1203">
        <v>0</v>
      </c>
      <c r="X33" s="1203">
        <v>9.4540000000000006</v>
      </c>
      <c r="Y33" s="1203">
        <v>9.4540199999999999</v>
      </c>
      <c r="Z33" s="1202">
        <v>0</v>
      </c>
      <c r="AA33" s="1203">
        <v>0</v>
      </c>
      <c r="AB33" s="1203">
        <v>9.44</v>
      </c>
      <c r="AC33" s="1203">
        <v>0</v>
      </c>
      <c r="AD33" s="1203">
        <v>2.1000000000000001E-2</v>
      </c>
      <c r="AE33" s="1203">
        <v>0</v>
      </c>
      <c r="AF33" s="1203">
        <v>9.4610000000000003</v>
      </c>
      <c r="AG33" s="1204">
        <v>9.4610200000000013</v>
      </c>
    </row>
    <row r="34" spans="1:33" ht="25.5">
      <c r="A34" s="1201" t="s">
        <v>512</v>
      </c>
      <c r="B34" s="1202">
        <v>26.117999999999999</v>
      </c>
      <c r="C34" s="1203">
        <v>2.5999999999999999E-2</v>
      </c>
      <c r="D34" s="1203">
        <v>0</v>
      </c>
      <c r="E34" s="1203">
        <v>0</v>
      </c>
      <c r="F34" s="1203">
        <v>8.7999999999999995E-2</v>
      </c>
      <c r="G34" s="1203">
        <v>0</v>
      </c>
      <c r="H34" s="1203">
        <v>26.231999999999999</v>
      </c>
      <c r="I34" s="1203">
        <v>0.21806999999999999</v>
      </c>
      <c r="J34" s="1202">
        <v>4118.5959999999995</v>
      </c>
      <c r="K34" s="1203">
        <v>14.303000000000001</v>
      </c>
      <c r="L34" s="1203">
        <v>14.394</v>
      </c>
      <c r="M34" s="1203">
        <v>0.29799999999999999</v>
      </c>
      <c r="N34" s="1203">
        <v>5.0000000000000001E-3</v>
      </c>
      <c r="O34" s="1203">
        <v>0</v>
      </c>
      <c r="P34" s="1203">
        <v>4147.2979999999998</v>
      </c>
      <c r="Q34" s="1203">
        <v>36.72175</v>
      </c>
      <c r="R34" s="1202">
        <v>401.22699999999998</v>
      </c>
      <c r="S34" s="1203">
        <v>0.68</v>
      </c>
      <c r="T34" s="1203">
        <v>8.9039999999999999</v>
      </c>
      <c r="U34" s="1203">
        <v>2.274</v>
      </c>
      <c r="V34" s="1203">
        <v>6.3E-2</v>
      </c>
      <c r="W34" s="1203">
        <v>0</v>
      </c>
      <c r="X34" s="1203">
        <v>410.87400000000002</v>
      </c>
      <c r="Y34" s="1203">
        <v>11.622170000000001</v>
      </c>
      <c r="Z34" s="1202">
        <v>4545.9409999999998</v>
      </c>
      <c r="AA34" s="1203">
        <v>15.009</v>
      </c>
      <c r="AB34" s="1203">
        <v>23.297999999999998</v>
      </c>
      <c r="AC34" s="1203">
        <v>2.5720000000000001</v>
      </c>
      <c r="AD34" s="1203">
        <v>0.156</v>
      </c>
      <c r="AE34" s="1203">
        <v>0</v>
      </c>
      <c r="AF34" s="1203">
        <v>4584.4040000000005</v>
      </c>
      <c r="AG34" s="1204">
        <v>48.561989999999994</v>
      </c>
    </row>
    <row r="35" spans="1:33" ht="25.5">
      <c r="A35" s="1201" t="s">
        <v>513</v>
      </c>
      <c r="B35" s="1202">
        <v>0</v>
      </c>
      <c r="C35" s="1203">
        <v>0</v>
      </c>
      <c r="D35" s="1203">
        <v>0</v>
      </c>
      <c r="E35" s="1203">
        <v>0</v>
      </c>
      <c r="F35" s="1203">
        <v>2E-3</v>
      </c>
      <c r="G35" s="1203">
        <v>0</v>
      </c>
      <c r="H35" s="1203">
        <v>2E-3</v>
      </c>
      <c r="I35" s="1203">
        <v>2.2000000000000001E-4</v>
      </c>
      <c r="J35" s="1202">
        <v>0</v>
      </c>
      <c r="K35" s="1203">
        <v>0</v>
      </c>
      <c r="L35" s="1203">
        <v>1.323</v>
      </c>
      <c r="M35" s="1203">
        <v>0</v>
      </c>
      <c r="N35" s="1203">
        <v>0.04</v>
      </c>
      <c r="O35" s="1203">
        <v>0</v>
      </c>
      <c r="P35" s="1203">
        <v>1.363</v>
      </c>
      <c r="Q35" s="1203">
        <v>1.363</v>
      </c>
      <c r="R35" s="1202">
        <v>0</v>
      </c>
      <c r="S35" s="1203">
        <v>0</v>
      </c>
      <c r="T35" s="1203">
        <v>0</v>
      </c>
      <c r="U35" s="1203">
        <v>0</v>
      </c>
      <c r="V35" s="1203">
        <v>0</v>
      </c>
      <c r="W35" s="1203">
        <v>0</v>
      </c>
      <c r="X35" s="1203">
        <v>0</v>
      </c>
      <c r="Y35" s="1203">
        <v>0</v>
      </c>
      <c r="Z35" s="1202">
        <v>0</v>
      </c>
      <c r="AA35" s="1203">
        <v>0</v>
      </c>
      <c r="AB35" s="1203">
        <v>1.323</v>
      </c>
      <c r="AC35" s="1203">
        <v>0</v>
      </c>
      <c r="AD35" s="1203">
        <v>4.2000000000000003E-2</v>
      </c>
      <c r="AE35" s="1203">
        <v>0</v>
      </c>
      <c r="AF35" s="1203">
        <v>1.365</v>
      </c>
      <c r="AG35" s="1204">
        <v>1.3632200000000001</v>
      </c>
    </row>
    <row r="36" spans="1:33">
      <c r="A36" s="1201" t="s">
        <v>7</v>
      </c>
      <c r="B36" s="1202">
        <v>33096.660000000003</v>
      </c>
      <c r="C36" s="1203">
        <v>134.24299999999999</v>
      </c>
      <c r="D36" s="1203">
        <v>1089.3389999999999</v>
      </c>
      <c r="E36" s="1203">
        <v>102.27</v>
      </c>
      <c r="F36" s="1203">
        <v>16.433</v>
      </c>
      <c r="G36" s="1203">
        <v>0</v>
      </c>
      <c r="H36" s="1203">
        <v>34336.675000000003</v>
      </c>
      <c r="I36" s="1203">
        <v>1150.806</v>
      </c>
      <c r="J36" s="1202">
        <v>3532.8690000000001</v>
      </c>
      <c r="K36" s="1203">
        <v>16.611999999999998</v>
      </c>
      <c r="L36" s="1203">
        <v>103.986</v>
      </c>
      <c r="M36" s="1203">
        <v>6.266</v>
      </c>
      <c r="N36" s="1203">
        <v>0.48799999999999999</v>
      </c>
      <c r="O36" s="1203">
        <v>0</v>
      </c>
      <c r="P36" s="1203">
        <v>3653.9549999999999</v>
      </c>
      <c r="Q36" s="1203">
        <v>127.97160000000001</v>
      </c>
      <c r="R36" s="1202">
        <v>8.2409999999999997</v>
      </c>
      <c r="S36" s="1203">
        <v>7.8E-2</v>
      </c>
      <c r="T36" s="1203">
        <v>0</v>
      </c>
      <c r="U36" s="1203">
        <v>5.2999999999999999E-2</v>
      </c>
      <c r="V36" s="1203">
        <v>4.5149999999999997</v>
      </c>
      <c r="W36" s="1203">
        <v>0</v>
      </c>
      <c r="X36" s="1203">
        <v>12.834</v>
      </c>
      <c r="Y36" s="1203">
        <v>0.32447999999999999</v>
      </c>
      <c r="Z36" s="1202">
        <v>36637.769999999997</v>
      </c>
      <c r="AA36" s="1203">
        <v>150.93299999999999</v>
      </c>
      <c r="AB36" s="1203">
        <v>1193.325</v>
      </c>
      <c r="AC36" s="1203">
        <v>108.589</v>
      </c>
      <c r="AD36" s="1203">
        <v>21.436</v>
      </c>
      <c r="AE36" s="1203">
        <v>0</v>
      </c>
      <c r="AF36" s="1203">
        <v>38003.464</v>
      </c>
      <c r="AG36" s="1204">
        <v>1279.1020000000001</v>
      </c>
    </row>
    <row r="37" spans="1:33">
      <c r="A37" s="1201" t="s">
        <v>514</v>
      </c>
      <c r="B37" s="1202">
        <v>3053.3649999999998</v>
      </c>
      <c r="C37" s="1203">
        <v>2.4729999999999999</v>
      </c>
      <c r="D37" s="1203">
        <v>152.51900000000001</v>
      </c>
      <c r="E37" s="1203">
        <v>14.768000000000001</v>
      </c>
      <c r="F37" s="1203">
        <v>6.1050000000000004</v>
      </c>
      <c r="G37" s="1203">
        <v>3203.107</v>
      </c>
      <c r="H37" s="1203">
        <v>6417.5690000000004</v>
      </c>
      <c r="I37" s="1203">
        <v>196.42010000000002</v>
      </c>
      <c r="J37" s="1202">
        <v>1E-3</v>
      </c>
      <c r="K37" s="1203">
        <v>0</v>
      </c>
      <c r="L37" s="1203">
        <v>0</v>
      </c>
      <c r="M37" s="1203">
        <v>0</v>
      </c>
      <c r="N37" s="1203">
        <v>0</v>
      </c>
      <c r="O37" s="1203">
        <v>0</v>
      </c>
      <c r="P37" s="1203">
        <v>1E-3</v>
      </c>
      <c r="Q37" s="1203">
        <v>5.0000000000000002E-5</v>
      </c>
      <c r="R37" s="1202">
        <v>0</v>
      </c>
      <c r="S37" s="1203">
        <v>0</v>
      </c>
      <c r="T37" s="1203">
        <v>3.4000000000000002E-2</v>
      </c>
      <c r="U37" s="1203">
        <v>0</v>
      </c>
      <c r="V37" s="1203">
        <v>0</v>
      </c>
      <c r="W37" s="1203">
        <v>0</v>
      </c>
      <c r="X37" s="1203">
        <v>3.4000000000000002E-2</v>
      </c>
      <c r="Y37" s="1203">
        <v>3.4000000000000002E-2</v>
      </c>
      <c r="Z37" s="1202">
        <v>3053.366</v>
      </c>
      <c r="AA37" s="1203">
        <v>2.4729999999999999</v>
      </c>
      <c r="AB37" s="1203">
        <v>152.553</v>
      </c>
      <c r="AC37" s="1203">
        <v>14.768000000000001</v>
      </c>
      <c r="AD37" s="1203">
        <v>6.1050000000000004</v>
      </c>
      <c r="AE37" s="1203">
        <v>3203.107</v>
      </c>
      <c r="AF37" s="1203">
        <v>6417.6040000000003</v>
      </c>
      <c r="AG37" s="1204">
        <v>196.45420000000001</v>
      </c>
    </row>
    <row r="38" spans="1:33" ht="25.5">
      <c r="A38" s="1201" t="s">
        <v>515</v>
      </c>
      <c r="B38" s="1202">
        <v>6489.4920000000002</v>
      </c>
      <c r="C38" s="1203">
        <v>19.032</v>
      </c>
      <c r="D38" s="1203">
        <v>216.49799999999999</v>
      </c>
      <c r="E38" s="1203">
        <v>36.878</v>
      </c>
      <c r="F38" s="1203">
        <v>62.470999999999997</v>
      </c>
      <c r="G38" s="1203">
        <v>5932.1360000000004</v>
      </c>
      <c r="H38" s="1203">
        <v>12719.629000000001</v>
      </c>
      <c r="I38" s="1203">
        <v>273.67440000000005</v>
      </c>
      <c r="J38" s="1202">
        <v>0</v>
      </c>
      <c r="K38" s="1203">
        <v>0</v>
      </c>
      <c r="L38" s="1203">
        <v>0</v>
      </c>
      <c r="M38" s="1203">
        <v>0</v>
      </c>
      <c r="N38" s="1203">
        <v>0</v>
      </c>
      <c r="O38" s="1203">
        <v>0</v>
      </c>
      <c r="P38" s="1203">
        <v>0</v>
      </c>
      <c r="Q38" s="1203">
        <v>0</v>
      </c>
      <c r="R38" s="1202">
        <v>9.1999999999999998E-2</v>
      </c>
      <c r="S38" s="1203">
        <v>0</v>
      </c>
      <c r="T38" s="1203">
        <v>0</v>
      </c>
      <c r="U38" s="1203">
        <v>0</v>
      </c>
      <c r="V38" s="1203">
        <v>595.78499999999997</v>
      </c>
      <c r="W38" s="1203">
        <v>1.623</v>
      </c>
      <c r="X38" s="1203">
        <v>597.5</v>
      </c>
      <c r="Y38" s="1203">
        <v>31.657040000000002</v>
      </c>
      <c r="Z38" s="1202">
        <v>6489.5839999999998</v>
      </c>
      <c r="AA38" s="1203">
        <v>19.032</v>
      </c>
      <c r="AB38" s="1203">
        <v>216.49799999999999</v>
      </c>
      <c r="AC38" s="1203">
        <v>36.878</v>
      </c>
      <c r="AD38" s="1203">
        <v>658.25599999999997</v>
      </c>
      <c r="AE38" s="1203">
        <v>5933.759</v>
      </c>
      <c r="AF38" s="1203">
        <v>13317.129000000001</v>
      </c>
      <c r="AG38" s="1204">
        <v>305.33140000000003</v>
      </c>
    </row>
    <row r="39" spans="1:33">
      <c r="A39" s="1201" t="s">
        <v>9</v>
      </c>
      <c r="B39" s="1202">
        <v>0</v>
      </c>
      <c r="C39" s="1203">
        <v>0</v>
      </c>
      <c r="D39" s="1203">
        <v>0</v>
      </c>
      <c r="E39" s="1203">
        <v>0</v>
      </c>
      <c r="F39" s="1203">
        <v>2E-3</v>
      </c>
      <c r="G39" s="1203">
        <v>0</v>
      </c>
      <c r="H39" s="1203">
        <v>2E-3</v>
      </c>
      <c r="I39" s="1203">
        <v>7.0000000000000007E-5</v>
      </c>
      <c r="J39" s="1202">
        <v>17.297000000000001</v>
      </c>
      <c r="K39" s="1203">
        <v>7.0000000000000007E-2</v>
      </c>
      <c r="L39" s="1203">
        <v>0.57199999999999995</v>
      </c>
      <c r="M39" s="1203">
        <v>0.04</v>
      </c>
      <c r="N39" s="1203">
        <v>0.13700000000000001</v>
      </c>
      <c r="O39" s="1203">
        <v>0</v>
      </c>
      <c r="P39" s="1203">
        <v>18.076000000000001</v>
      </c>
      <c r="Q39" s="1203">
        <v>0.79886999999999997</v>
      </c>
      <c r="R39" s="1202">
        <v>0</v>
      </c>
      <c r="S39" s="1203">
        <v>0</v>
      </c>
      <c r="T39" s="1203">
        <v>0</v>
      </c>
      <c r="U39" s="1203">
        <v>0</v>
      </c>
      <c r="V39" s="1203">
        <v>0</v>
      </c>
      <c r="W39" s="1203">
        <v>0</v>
      </c>
      <c r="X39" s="1203">
        <v>0</v>
      </c>
      <c r="Y39" s="1203">
        <v>0</v>
      </c>
      <c r="Z39" s="1202">
        <v>17.297000000000001</v>
      </c>
      <c r="AA39" s="1203">
        <v>7.0000000000000007E-2</v>
      </c>
      <c r="AB39" s="1203">
        <v>0.57199999999999995</v>
      </c>
      <c r="AC39" s="1203">
        <v>0.04</v>
      </c>
      <c r="AD39" s="1203">
        <v>0.13900000000000001</v>
      </c>
      <c r="AE39" s="1203">
        <v>0</v>
      </c>
      <c r="AF39" s="1203">
        <v>18.077999999999999</v>
      </c>
      <c r="AG39" s="1204">
        <v>0.79894000000000009</v>
      </c>
    </row>
    <row r="40" spans="1:33">
      <c r="A40" s="1201" t="s">
        <v>10</v>
      </c>
      <c r="B40" s="1202">
        <v>56.582000000000001</v>
      </c>
      <c r="C40" s="1203">
        <v>1.6879999999999999</v>
      </c>
      <c r="D40" s="1203">
        <v>8.5839999999999996</v>
      </c>
      <c r="E40" s="1203">
        <v>0.23300000000000001</v>
      </c>
      <c r="F40" s="1203">
        <v>65.957999999999998</v>
      </c>
      <c r="G40" s="1203">
        <v>0</v>
      </c>
      <c r="H40" s="1203">
        <v>132.81200000000001</v>
      </c>
      <c r="I40" s="1203">
        <v>53.565529999999995</v>
      </c>
      <c r="J40" s="1202">
        <v>36.027999999999999</v>
      </c>
      <c r="K40" s="1203">
        <v>0.14099999999999999</v>
      </c>
      <c r="L40" s="1203">
        <v>7.8719999999999999</v>
      </c>
      <c r="M40" s="1203">
        <v>0.86199999999999999</v>
      </c>
      <c r="N40" s="1203">
        <v>0.33400000000000002</v>
      </c>
      <c r="O40" s="1203">
        <v>3.0750000000000002</v>
      </c>
      <c r="P40" s="1203">
        <v>47.45</v>
      </c>
      <c r="Q40" s="1203">
        <v>6.0011800000000006</v>
      </c>
      <c r="R40" s="1202">
        <v>307.33199999999999</v>
      </c>
      <c r="S40" s="1203">
        <v>0.80500000000000005</v>
      </c>
      <c r="T40" s="1203">
        <v>4.9050000000000002</v>
      </c>
      <c r="U40" s="1203">
        <v>9.8000000000000004E-2</v>
      </c>
      <c r="V40" s="1203">
        <v>16.509</v>
      </c>
      <c r="W40" s="1203">
        <v>0</v>
      </c>
      <c r="X40" s="1203">
        <v>329.55099999999999</v>
      </c>
      <c r="Y40" s="1203">
        <v>13.37496</v>
      </c>
      <c r="Z40" s="1202">
        <v>399.94200000000001</v>
      </c>
      <c r="AA40" s="1203">
        <v>2.6339999999999999</v>
      </c>
      <c r="AB40" s="1203">
        <v>21.361000000000001</v>
      </c>
      <c r="AC40" s="1203">
        <v>1.1930000000000001</v>
      </c>
      <c r="AD40" s="1203">
        <v>82.801000000000002</v>
      </c>
      <c r="AE40" s="1203">
        <v>3.0750000000000002</v>
      </c>
      <c r="AF40" s="1203">
        <v>509.81299999999999</v>
      </c>
      <c r="AG40" s="1204">
        <v>72.941670000000002</v>
      </c>
    </row>
    <row r="41" spans="1:33">
      <c r="A41" s="1201" t="s">
        <v>516</v>
      </c>
      <c r="B41" s="1202">
        <v>20.832000000000001</v>
      </c>
      <c r="C41" s="1203">
        <v>0.80200000000000005</v>
      </c>
      <c r="D41" s="1203">
        <v>0</v>
      </c>
      <c r="E41" s="1203">
        <v>0</v>
      </c>
      <c r="F41" s="1203">
        <v>4.0000000000000001E-3</v>
      </c>
      <c r="G41" s="1203">
        <v>2.3E-2</v>
      </c>
      <c r="H41" s="1203">
        <v>21.661000000000001</v>
      </c>
      <c r="I41" s="1203">
        <v>0.43811</v>
      </c>
      <c r="J41" s="1202">
        <v>0.114</v>
      </c>
      <c r="K41" s="1203">
        <v>0</v>
      </c>
      <c r="L41" s="1203">
        <v>0</v>
      </c>
      <c r="M41" s="1203">
        <v>0</v>
      </c>
      <c r="N41" s="1203">
        <v>0</v>
      </c>
      <c r="O41" s="1203">
        <v>0</v>
      </c>
      <c r="P41" s="1203">
        <v>0.114</v>
      </c>
      <c r="Q41" s="1203">
        <v>1.14E-3</v>
      </c>
      <c r="R41" s="1202">
        <v>2.4729999999999999</v>
      </c>
      <c r="S41" s="1203">
        <v>0.127</v>
      </c>
      <c r="T41" s="1203">
        <v>0</v>
      </c>
      <c r="U41" s="1203">
        <v>0</v>
      </c>
      <c r="V41" s="1203">
        <v>0</v>
      </c>
      <c r="W41" s="1203">
        <v>0</v>
      </c>
      <c r="X41" s="1203">
        <v>2.6</v>
      </c>
      <c r="Y41" s="1203">
        <v>3.9229999999999994E-2</v>
      </c>
      <c r="Z41" s="1202">
        <v>23.419</v>
      </c>
      <c r="AA41" s="1203">
        <v>0.92900000000000005</v>
      </c>
      <c r="AB41" s="1203">
        <v>0</v>
      </c>
      <c r="AC41" s="1203">
        <v>0</v>
      </c>
      <c r="AD41" s="1203">
        <v>4.0000000000000001E-3</v>
      </c>
      <c r="AE41" s="1203">
        <v>2.3E-2</v>
      </c>
      <c r="AF41" s="1203">
        <v>24.375</v>
      </c>
      <c r="AG41" s="1204">
        <v>0.47848000000000002</v>
      </c>
    </row>
    <row r="42" spans="1:33">
      <c r="A42" s="1201" t="s">
        <v>517</v>
      </c>
      <c r="B42" s="1202">
        <v>0.91800000000000004</v>
      </c>
      <c r="C42" s="1203">
        <v>0</v>
      </c>
      <c r="D42" s="1203">
        <v>0</v>
      </c>
      <c r="E42" s="1203">
        <v>0</v>
      </c>
      <c r="F42" s="1203">
        <v>7.0999999999999994E-2</v>
      </c>
      <c r="G42" s="1203">
        <v>4.3999999999999997E-2</v>
      </c>
      <c r="H42" s="1203">
        <v>1.0329999999999999</v>
      </c>
      <c r="I42" s="1203">
        <v>0.1171</v>
      </c>
      <c r="J42" s="1202">
        <v>0</v>
      </c>
      <c r="K42" s="1203">
        <v>0</v>
      </c>
      <c r="L42" s="1203">
        <v>0</v>
      </c>
      <c r="M42" s="1203">
        <v>0</v>
      </c>
      <c r="N42" s="1203">
        <v>0</v>
      </c>
      <c r="O42" s="1203">
        <v>0</v>
      </c>
      <c r="P42" s="1203">
        <v>0</v>
      </c>
      <c r="Q42" s="1203">
        <v>0</v>
      </c>
      <c r="R42" s="1202">
        <v>0.40200000000000002</v>
      </c>
      <c r="S42" s="1203">
        <v>6.0000000000000001E-3</v>
      </c>
      <c r="T42" s="1203">
        <v>0</v>
      </c>
      <c r="U42" s="1203">
        <v>0</v>
      </c>
      <c r="V42" s="1203">
        <v>0</v>
      </c>
      <c r="W42" s="1203">
        <v>0</v>
      </c>
      <c r="X42" s="1203">
        <v>0.40799999999999997</v>
      </c>
      <c r="Y42" s="1203">
        <v>5.3E-3</v>
      </c>
      <c r="Z42" s="1202">
        <v>1.32</v>
      </c>
      <c r="AA42" s="1203">
        <v>6.0000000000000001E-3</v>
      </c>
      <c r="AB42" s="1203">
        <v>0</v>
      </c>
      <c r="AC42" s="1203">
        <v>0</v>
      </c>
      <c r="AD42" s="1203">
        <v>7.0999999999999994E-2</v>
      </c>
      <c r="AE42" s="1203">
        <v>4.3999999999999997E-2</v>
      </c>
      <c r="AF42" s="1203">
        <v>1.4410000000000001</v>
      </c>
      <c r="AG42" s="1204">
        <v>0.12240000000000001</v>
      </c>
    </row>
    <row r="43" spans="1:33">
      <c r="A43" s="1201" t="s">
        <v>509</v>
      </c>
      <c r="B43" s="1202">
        <v>0.104</v>
      </c>
      <c r="C43" s="1203">
        <v>4.0000000000000001E-3</v>
      </c>
      <c r="D43" s="1203">
        <v>0.435</v>
      </c>
      <c r="E43" s="1203">
        <v>2.4E-2</v>
      </c>
      <c r="F43" s="1203">
        <v>3.3000000000000002E-2</v>
      </c>
      <c r="G43" s="1203">
        <v>0</v>
      </c>
      <c r="H43" s="1203">
        <v>0.57599999999999996</v>
      </c>
      <c r="I43" s="1203">
        <v>0.26155</v>
      </c>
      <c r="J43" s="1202">
        <v>1.1439999999999999</v>
      </c>
      <c r="K43" s="1203">
        <v>6.0000000000000001E-3</v>
      </c>
      <c r="L43" s="1203">
        <v>0</v>
      </c>
      <c r="M43" s="1203">
        <v>0</v>
      </c>
      <c r="N43" s="1203">
        <v>3.0000000000000001E-3</v>
      </c>
      <c r="O43" s="1203">
        <v>0</v>
      </c>
      <c r="P43" s="1203">
        <v>1.153</v>
      </c>
      <c r="Q43" s="1203">
        <v>3.9149999999999997E-2</v>
      </c>
      <c r="R43" s="1202">
        <v>0</v>
      </c>
      <c r="S43" s="1203">
        <v>0</v>
      </c>
      <c r="T43" s="1203">
        <v>0</v>
      </c>
      <c r="U43" s="1203">
        <v>0</v>
      </c>
      <c r="V43" s="1203">
        <v>0</v>
      </c>
      <c r="W43" s="1203">
        <v>0</v>
      </c>
      <c r="X43" s="1203">
        <v>0</v>
      </c>
      <c r="Y43" s="1203">
        <v>0</v>
      </c>
      <c r="Z43" s="1202">
        <v>1.248</v>
      </c>
      <c r="AA43" s="1203">
        <v>0.01</v>
      </c>
      <c r="AB43" s="1203">
        <v>0.435</v>
      </c>
      <c r="AC43" s="1203">
        <v>2.4E-2</v>
      </c>
      <c r="AD43" s="1203">
        <v>3.5999999999999997E-2</v>
      </c>
      <c r="AE43" s="1203">
        <v>0</v>
      </c>
      <c r="AF43" s="1203">
        <v>1.7290000000000001</v>
      </c>
      <c r="AG43" s="1204">
        <v>0.30069999999999997</v>
      </c>
    </row>
    <row r="44" spans="1:33" ht="13.5" thickBot="1">
      <c r="A44" s="1205" t="s">
        <v>16</v>
      </c>
      <c r="B44" s="1206">
        <v>14.848000000000001</v>
      </c>
      <c r="C44" s="1207">
        <v>3.6999999999999998E-2</v>
      </c>
      <c r="D44" s="1207">
        <v>0.51200000000000001</v>
      </c>
      <c r="E44" s="1207">
        <v>3.9E-2</v>
      </c>
      <c r="F44" s="1207">
        <v>2.6659999999999999</v>
      </c>
      <c r="G44" s="1207">
        <v>4.6310000000000002</v>
      </c>
      <c r="H44" s="1207">
        <v>22.693999999999999</v>
      </c>
      <c r="I44" s="1207">
        <v>1.21316</v>
      </c>
      <c r="J44" s="1206">
        <v>1.482</v>
      </c>
      <c r="K44" s="1207">
        <v>6.0000000000000001E-3</v>
      </c>
      <c r="L44" s="1207">
        <v>0</v>
      </c>
      <c r="M44" s="1207">
        <v>0</v>
      </c>
      <c r="N44" s="1207">
        <v>2E-3</v>
      </c>
      <c r="O44" s="1207">
        <v>0</v>
      </c>
      <c r="P44" s="1207">
        <v>1.49</v>
      </c>
      <c r="Q44" s="1207">
        <v>4.5100000000000001E-3</v>
      </c>
      <c r="R44" s="1206">
        <v>0.434</v>
      </c>
      <c r="S44" s="1207">
        <v>1E-3</v>
      </c>
      <c r="T44" s="1207">
        <v>0.29899999999999999</v>
      </c>
      <c r="U44" s="1207">
        <v>2.1999999999999999E-2</v>
      </c>
      <c r="V44" s="1207">
        <v>0.53100000000000003</v>
      </c>
      <c r="W44" s="1207">
        <v>0</v>
      </c>
      <c r="X44" s="1207">
        <v>1.2649999999999999</v>
      </c>
      <c r="Y44" s="1207">
        <v>0.83762000000000003</v>
      </c>
      <c r="Z44" s="1206">
        <v>16.763999999999999</v>
      </c>
      <c r="AA44" s="1207">
        <v>4.3999999999999997E-2</v>
      </c>
      <c r="AB44" s="1207">
        <v>0.81100000000000005</v>
      </c>
      <c r="AC44" s="1207">
        <v>6.0999999999999999E-2</v>
      </c>
      <c r="AD44" s="1207">
        <v>3.1989999999999998</v>
      </c>
      <c r="AE44" s="1207">
        <v>4.6310000000000002</v>
      </c>
      <c r="AF44" s="1207">
        <v>25.449000000000002</v>
      </c>
      <c r="AG44" s="1208">
        <v>2.0552899999999998</v>
      </c>
    </row>
    <row r="45" spans="1:33" ht="13.5" thickBot="1">
      <c r="A45" s="1209" t="s">
        <v>518</v>
      </c>
      <c r="B45" s="1210">
        <v>62900.961000000003</v>
      </c>
      <c r="C45" s="1211">
        <v>307.673</v>
      </c>
      <c r="D45" s="1211">
        <v>1849.171</v>
      </c>
      <c r="E45" s="1211">
        <v>359.33</v>
      </c>
      <c r="F45" s="1211">
        <v>44202.754000000001</v>
      </c>
      <c r="G45" s="1211">
        <v>10417.212</v>
      </c>
      <c r="H45" s="1211">
        <v>120000</v>
      </c>
      <c r="I45" s="1211">
        <v>2263.7710000000002</v>
      </c>
      <c r="J45" s="1210">
        <v>9076.1820000000007</v>
      </c>
      <c r="K45" s="1211">
        <v>77.281000000000006</v>
      </c>
      <c r="L45" s="1211">
        <v>132.47999999999999</v>
      </c>
      <c r="M45" s="1211">
        <v>9.7750000000000004</v>
      </c>
      <c r="N45" s="1211">
        <v>2104.998</v>
      </c>
      <c r="O45" s="1211">
        <v>176.11099999999999</v>
      </c>
      <c r="P45" s="1211">
        <v>11567.052</v>
      </c>
      <c r="Q45" s="1211">
        <v>212.7516</v>
      </c>
      <c r="R45" s="1210">
        <v>37929.934999999998</v>
      </c>
      <c r="S45" s="1211">
        <v>20.978000000000002</v>
      </c>
      <c r="T45" s="1211">
        <v>105.452</v>
      </c>
      <c r="U45" s="1211">
        <v>18.146999999999998</v>
      </c>
      <c r="V45" s="1211">
        <v>701.26400000000001</v>
      </c>
      <c r="W45" s="1211">
        <v>488.64600000000002</v>
      </c>
      <c r="X45" s="1211">
        <v>39246.275000000001</v>
      </c>
      <c r="Y45" s="1211">
        <v>205.4572</v>
      </c>
      <c r="Z45" s="1210">
        <v>110000</v>
      </c>
      <c r="AA45" s="1211">
        <v>405.93200000000002</v>
      </c>
      <c r="AB45" s="1211">
        <v>2087.1030000000001</v>
      </c>
      <c r="AC45" s="1211">
        <v>387.25200000000001</v>
      </c>
      <c r="AD45" s="1211">
        <v>47009.016000000003</v>
      </c>
      <c r="AE45" s="1211">
        <v>11081.968999999999</v>
      </c>
      <c r="AF45" s="1211">
        <v>170000</v>
      </c>
      <c r="AG45" s="1212">
        <v>2681.98</v>
      </c>
    </row>
    <row r="46" spans="1:33">
      <c r="A46" s="1213"/>
    </row>
    <row r="47" spans="1:33">
      <c r="A47" s="1214" t="s">
        <v>519</v>
      </c>
    </row>
    <row r="48" spans="1:33">
      <c r="A48" s="1215" t="s">
        <v>520</v>
      </c>
    </row>
    <row r="49" spans="1:1">
      <c r="A49" s="1215" t="s">
        <v>521</v>
      </c>
    </row>
    <row r="50" spans="1:1">
      <c r="A50" s="1215" t="s">
        <v>522</v>
      </c>
    </row>
    <row r="51" spans="1:1">
      <c r="A51" s="1215" t="s">
        <v>523</v>
      </c>
    </row>
    <row r="52" spans="1:1">
      <c r="A52" s="1215" t="s">
        <v>524</v>
      </c>
    </row>
    <row r="53" spans="1:1">
      <c r="A53" s="1215" t="s">
        <v>525</v>
      </c>
    </row>
    <row r="54" spans="1:1">
      <c r="A54" s="1215" t="s">
        <v>526</v>
      </c>
    </row>
    <row r="55" spans="1:1">
      <c r="A55" s="1191" t="s">
        <v>527</v>
      </c>
    </row>
  </sheetData>
  <mergeCells count="8">
    <mergeCell ref="AF1:AG1"/>
    <mergeCell ref="A3:AG3"/>
    <mergeCell ref="AF5:AG5"/>
    <mergeCell ref="A6:A8"/>
    <mergeCell ref="B6:I7"/>
    <mergeCell ref="J6:Q7"/>
    <mergeCell ref="R6:Y7"/>
    <mergeCell ref="Z6:A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
  <sheetViews>
    <sheetView zoomScale="90" zoomScaleNormal="90" workbookViewId="0"/>
  </sheetViews>
  <sheetFormatPr defaultColWidth="8" defaultRowHeight="12.75"/>
  <cols>
    <col min="1" max="1" width="3.140625" style="1" customWidth="1"/>
    <col min="2" max="2" width="1.42578125" style="1" customWidth="1"/>
    <col min="3" max="4" width="1.7109375" style="1" customWidth="1"/>
    <col min="5" max="5" width="52.140625" style="1" customWidth="1"/>
    <col min="6" max="6" width="10.7109375" style="2" bestFit="1" customWidth="1"/>
    <col min="7" max="7" width="10.7109375" style="2" customWidth="1"/>
    <col min="8" max="8" width="10.28515625" style="2" customWidth="1"/>
    <col min="9" max="9" width="11.85546875" style="2" customWidth="1"/>
    <col min="10" max="10" width="9.28515625" style="2" customWidth="1"/>
    <col min="11" max="11" width="11.140625" style="2" customWidth="1"/>
    <col min="12" max="12" width="10.42578125" style="2" customWidth="1"/>
    <col min="13" max="13" width="12.7109375" style="2" customWidth="1"/>
    <col min="14" max="24" width="8" style="2"/>
    <col min="25" max="16384" width="8" style="1"/>
  </cols>
  <sheetData>
    <row r="1" spans="1:15">
      <c r="M1" s="924" t="s">
        <v>352</v>
      </c>
    </row>
    <row r="3" spans="1:15" ht="12.75" customHeight="1">
      <c r="B3" s="2046" t="s">
        <v>125</v>
      </c>
      <c r="C3" s="2046"/>
      <c r="D3" s="2046"/>
      <c r="E3" s="2046"/>
      <c r="F3" s="2046"/>
      <c r="G3" s="2046"/>
      <c r="H3" s="2046"/>
      <c r="I3" s="2046"/>
      <c r="J3" s="2046"/>
      <c r="K3" s="2046"/>
      <c r="L3" s="2046"/>
      <c r="M3" s="2046"/>
    </row>
    <row r="4" spans="1:15" ht="12.75" customHeight="1">
      <c r="H4" s="64"/>
      <c r="I4" s="64"/>
      <c r="L4" s="1926" t="s">
        <v>0</v>
      </c>
      <c r="M4" s="1926"/>
    </row>
    <row r="5" spans="1:15" ht="13.5" customHeight="1" thickBot="1">
      <c r="D5" s="43"/>
      <c r="E5" s="43"/>
      <c r="F5" s="5"/>
      <c r="G5" s="5"/>
    </row>
    <row r="6" spans="1:15" s="2" customFormat="1" ht="14.45" customHeight="1" thickBot="1">
      <c r="B6" s="1927" t="s">
        <v>21</v>
      </c>
      <c r="C6" s="1928"/>
      <c r="D6" s="1928"/>
      <c r="E6" s="1929"/>
      <c r="F6" s="1933" t="s">
        <v>308</v>
      </c>
      <c r="G6" s="1934"/>
      <c r="H6" s="1934"/>
      <c r="I6" s="1935"/>
      <c r="J6" s="1933" t="s">
        <v>354</v>
      </c>
      <c r="K6" s="1934"/>
      <c r="L6" s="1934"/>
      <c r="M6" s="1935"/>
    </row>
    <row r="7" spans="1:15" s="2" customFormat="1" ht="30" customHeight="1" thickBot="1">
      <c r="B7" s="1930"/>
      <c r="C7" s="1931"/>
      <c r="D7" s="1931"/>
      <c r="E7" s="1932"/>
      <c r="F7" s="7" t="s">
        <v>1</v>
      </c>
      <c r="G7" s="7" t="s">
        <v>2</v>
      </c>
      <c r="H7" s="65" t="s">
        <v>3</v>
      </c>
      <c r="I7" s="65" t="s">
        <v>4</v>
      </c>
      <c r="J7" s="7" t="s">
        <v>1</v>
      </c>
      <c r="K7" s="7" t="s">
        <v>2</v>
      </c>
      <c r="L7" s="65" t="s">
        <v>3</v>
      </c>
      <c r="M7" s="65" t="s">
        <v>4</v>
      </c>
    </row>
    <row r="8" spans="1:15" s="2" customFormat="1" ht="60.6" customHeight="1" thickBot="1">
      <c r="B8" s="2069" t="s">
        <v>345</v>
      </c>
      <c r="C8" s="2070"/>
      <c r="D8" s="2070"/>
      <c r="E8" s="2071"/>
      <c r="F8" s="66">
        <v>2.9009999999999998</v>
      </c>
      <c r="G8" s="66">
        <v>0</v>
      </c>
      <c r="H8" s="67">
        <v>0</v>
      </c>
      <c r="I8" s="68">
        <v>2.9009999999999998</v>
      </c>
      <c r="J8" s="66">
        <v>9.6000000000000002E-2</v>
      </c>
      <c r="K8" s="66">
        <v>0.24099999999999999</v>
      </c>
      <c r="L8" s="67">
        <v>0</v>
      </c>
      <c r="M8" s="68">
        <v>0.33700000000000002</v>
      </c>
      <c r="N8" s="917"/>
      <c r="O8" s="917"/>
    </row>
    <row r="9" spans="1:15" s="2" customFormat="1" ht="16.899999999999999" customHeight="1" thickBot="1">
      <c r="B9" s="69"/>
      <c r="C9" s="2072" t="s">
        <v>126</v>
      </c>
      <c r="D9" s="2072"/>
      <c r="E9" s="2073"/>
      <c r="F9" s="918">
        <v>2.9009999999999998</v>
      </c>
      <c r="G9" s="81">
        <v>0</v>
      </c>
      <c r="H9" s="82">
        <v>0</v>
      </c>
      <c r="I9" s="83">
        <v>2.9009999999999998</v>
      </c>
      <c r="J9" s="918">
        <v>9.6000000000000002E-2</v>
      </c>
      <c r="K9" s="81">
        <v>0</v>
      </c>
      <c r="L9" s="82">
        <v>0</v>
      </c>
      <c r="M9" s="83">
        <v>9.6000000000000002E-2</v>
      </c>
      <c r="N9" s="917"/>
      <c r="O9" s="917"/>
    </row>
    <row r="10" spans="1:15" s="2" customFormat="1" ht="16.899999999999999" customHeight="1" thickBot="1">
      <c r="B10" s="2074" t="s">
        <v>346</v>
      </c>
      <c r="C10" s="2075"/>
      <c r="D10" s="2075"/>
      <c r="E10" s="2076"/>
      <c r="F10" s="66">
        <v>0.246</v>
      </c>
      <c r="G10" s="66">
        <v>0</v>
      </c>
      <c r="H10" s="67">
        <v>0</v>
      </c>
      <c r="I10" s="68">
        <v>0.246</v>
      </c>
      <c r="J10" s="66">
        <v>0.38100000000000001</v>
      </c>
      <c r="K10" s="66">
        <v>0</v>
      </c>
      <c r="L10" s="67">
        <v>0</v>
      </c>
      <c r="M10" s="68">
        <v>0.38100000000000001</v>
      </c>
      <c r="N10" s="917"/>
      <c r="O10" s="917"/>
    </row>
    <row r="11" spans="1:15" s="2" customFormat="1" ht="12.75" customHeight="1">
      <c r="A11" s="35"/>
      <c r="B11" s="861"/>
      <c r="C11" s="2077" t="s">
        <v>347</v>
      </c>
      <c r="D11" s="2034"/>
      <c r="E11" s="2035"/>
      <c r="F11" s="71">
        <v>0.246</v>
      </c>
      <c r="G11" s="71">
        <v>0</v>
      </c>
      <c r="H11" s="72">
        <v>0</v>
      </c>
      <c r="I11" s="70">
        <v>0.246</v>
      </c>
      <c r="J11" s="71">
        <v>0</v>
      </c>
      <c r="K11" s="71">
        <v>0</v>
      </c>
      <c r="L11" s="72">
        <v>0</v>
      </c>
      <c r="M11" s="70">
        <v>0</v>
      </c>
      <c r="N11" s="917"/>
      <c r="O11" s="917"/>
    </row>
    <row r="12" spans="1:15" s="2" customFormat="1" ht="16.149999999999999" customHeight="1" thickBot="1">
      <c r="A12" s="35"/>
      <c r="B12" s="862"/>
      <c r="C12" s="919"/>
      <c r="D12" s="2078" t="s">
        <v>317</v>
      </c>
      <c r="E12" s="2038"/>
      <c r="F12" s="73">
        <v>0.246</v>
      </c>
      <c r="G12" s="73">
        <v>0</v>
      </c>
      <c r="H12" s="74">
        <v>0</v>
      </c>
      <c r="I12" s="75">
        <v>0.246</v>
      </c>
      <c r="J12" s="73">
        <v>0</v>
      </c>
      <c r="K12" s="73">
        <v>0</v>
      </c>
      <c r="L12" s="74">
        <v>0</v>
      </c>
      <c r="M12" s="75">
        <v>0</v>
      </c>
      <c r="N12" s="917"/>
      <c r="O12" s="917"/>
    </row>
    <row r="13" spans="1:15" s="2" customFormat="1" ht="17.45" customHeight="1" thickBot="1">
      <c r="A13" s="35"/>
      <c r="B13" s="2074" t="s">
        <v>127</v>
      </c>
      <c r="C13" s="2075"/>
      <c r="D13" s="2075"/>
      <c r="E13" s="2076"/>
      <c r="F13" s="66">
        <v>12487.914000000001</v>
      </c>
      <c r="G13" s="66">
        <v>9966.0529999999999</v>
      </c>
      <c r="H13" s="67">
        <v>1935.463</v>
      </c>
      <c r="I13" s="68">
        <v>24389.43</v>
      </c>
      <c r="J13" s="66">
        <v>13114.405000000001</v>
      </c>
      <c r="K13" s="66">
        <v>11571.262000000001</v>
      </c>
      <c r="L13" s="67">
        <v>1721.683</v>
      </c>
      <c r="M13" s="68">
        <v>26407.35</v>
      </c>
      <c r="N13" s="917"/>
      <c r="O13" s="917"/>
    </row>
    <row r="14" spans="1:15" s="2" customFormat="1" ht="12.75" customHeight="1">
      <c r="A14" s="1"/>
      <c r="B14" s="861"/>
      <c r="C14" s="2079" t="s">
        <v>128</v>
      </c>
      <c r="D14" s="1955"/>
      <c r="E14" s="1956"/>
      <c r="F14" s="71">
        <v>1396.461</v>
      </c>
      <c r="G14" s="71">
        <v>227.989</v>
      </c>
      <c r="H14" s="72">
        <v>4.2469999999999999</v>
      </c>
      <c r="I14" s="70">
        <v>1628.6969999999999</v>
      </c>
      <c r="J14" s="71">
        <v>1817.845</v>
      </c>
      <c r="K14" s="71">
        <v>326.851</v>
      </c>
      <c r="L14" s="72">
        <v>26.007999999999999</v>
      </c>
      <c r="M14" s="70">
        <v>2170.7040000000002</v>
      </c>
      <c r="N14" s="917"/>
      <c r="O14" s="917"/>
    </row>
    <row r="15" spans="1:15" s="2" customFormat="1" ht="12.75" customHeight="1">
      <c r="A15" s="1"/>
      <c r="B15" s="862"/>
      <c r="C15" s="2068" t="s">
        <v>129</v>
      </c>
      <c r="D15" s="1958"/>
      <c r="E15" s="1959"/>
      <c r="F15" s="73">
        <v>109.828</v>
      </c>
      <c r="G15" s="73">
        <v>31.991</v>
      </c>
      <c r="H15" s="74">
        <v>4.0000000000000001E-3</v>
      </c>
      <c r="I15" s="75">
        <v>141.82300000000001</v>
      </c>
      <c r="J15" s="73">
        <v>138.77099999999999</v>
      </c>
      <c r="K15" s="73">
        <v>32.332999999999998</v>
      </c>
      <c r="L15" s="74">
        <v>1.4999999999999999E-2</v>
      </c>
      <c r="M15" s="75">
        <v>171.119</v>
      </c>
      <c r="N15" s="917"/>
      <c r="O15" s="917"/>
    </row>
    <row r="16" spans="1:15" s="2" customFormat="1" ht="12.75" customHeight="1">
      <c r="A16" s="1"/>
      <c r="B16" s="862"/>
      <c r="C16" s="2068" t="s">
        <v>130</v>
      </c>
      <c r="D16" s="1958"/>
      <c r="E16" s="1959"/>
      <c r="F16" s="71">
        <v>3577.817</v>
      </c>
      <c r="G16" s="71">
        <v>2110.81</v>
      </c>
      <c r="H16" s="72">
        <v>264.24299999999999</v>
      </c>
      <c r="I16" s="70">
        <v>5952.87</v>
      </c>
      <c r="J16" s="71">
        <v>3453.0219999999999</v>
      </c>
      <c r="K16" s="71">
        <v>2317.61</v>
      </c>
      <c r="L16" s="72">
        <v>258.95999999999998</v>
      </c>
      <c r="M16" s="70">
        <v>6029.5919999999996</v>
      </c>
      <c r="N16" s="917"/>
      <c r="O16" s="917"/>
    </row>
    <row r="17" spans="1:24" s="2" customFormat="1" ht="12.75" customHeight="1">
      <c r="A17" s="1"/>
      <c r="B17" s="862"/>
      <c r="C17" s="2068" t="s">
        <v>348</v>
      </c>
      <c r="D17" s="1958"/>
      <c r="E17" s="1959"/>
      <c r="F17" s="73">
        <v>3640.5340000000001</v>
      </c>
      <c r="G17" s="73">
        <v>2227.5569999999998</v>
      </c>
      <c r="H17" s="74">
        <v>823.11199999999997</v>
      </c>
      <c r="I17" s="75">
        <v>6691.2030000000004</v>
      </c>
      <c r="J17" s="73">
        <v>4188.076</v>
      </c>
      <c r="K17" s="73">
        <v>3129.181</v>
      </c>
      <c r="L17" s="74">
        <v>693.06</v>
      </c>
      <c r="M17" s="75">
        <v>8010.317</v>
      </c>
      <c r="N17" s="917"/>
      <c r="O17" s="917"/>
    </row>
    <row r="18" spans="1:24" s="2" customFormat="1" ht="12.75" customHeight="1">
      <c r="A18" s="1"/>
      <c r="B18" s="862"/>
      <c r="C18" s="2068" t="s">
        <v>131</v>
      </c>
      <c r="D18" s="1958"/>
      <c r="E18" s="1959"/>
      <c r="F18" s="76">
        <v>851.66800000000001</v>
      </c>
      <c r="G18" s="76">
        <v>2662.0039999999999</v>
      </c>
      <c r="H18" s="77">
        <v>840.67399999999998</v>
      </c>
      <c r="I18" s="78">
        <v>4354.3459999999995</v>
      </c>
      <c r="J18" s="76">
        <v>917.30899999999997</v>
      </c>
      <c r="K18" s="76">
        <v>2871.8310000000001</v>
      </c>
      <c r="L18" s="77">
        <v>740.904</v>
      </c>
      <c r="M18" s="78">
        <v>4530.0439999999999</v>
      </c>
      <c r="N18" s="917"/>
      <c r="O18" s="917"/>
    </row>
    <row r="19" spans="1:24" s="35" customFormat="1" ht="12.75" customHeight="1">
      <c r="B19" s="79"/>
      <c r="C19" s="2068" t="s">
        <v>132</v>
      </c>
      <c r="D19" s="1958"/>
      <c r="E19" s="1959"/>
      <c r="F19" s="76">
        <v>2677.27</v>
      </c>
      <c r="G19" s="76">
        <v>2576.2109999999998</v>
      </c>
      <c r="H19" s="77">
        <v>0.82299999999999995</v>
      </c>
      <c r="I19" s="78">
        <v>5254.3040000000001</v>
      </c>
      <c r="J19" s="76">
        <v>2409.9090000000001</v>
      </c>
      <c r="K19" s="76">
        <v>2758.7779999999998</v>
      </c>
      <c r="L19" s="77">
        <v>0.82199999999999995</v>
      </c>
      <c r="M19" s="78">
        <v>5169.509</v>
      </c>
      <c r="N19" s="917"/>
      <c r="O19" s="917"/>
      <c r="P19" s="2"/>
      <c r="Q19" s="2"/>
      <c r="R19" s="2"/>
      <c r="S19" s="2"/>
      <c r="T19" s="2"/>
      <c r="U19" s="2"/>
      <c r="V19" s="2"/>
      <c r="W19" s="2"/>
      <c r="X19" s="2"/>
    </row>
    <row r="20" spans="1:24" s="2" customFormat="1" ht="30" customHeight="1" thickBot="1">
      <c r="A20" s="1"/>
      <c r="B20" s="80"/>
      <c r="C20" s="2082" t="s">
        <v>133</v>
      </c>
      <c r="D20" s="2083"/>
      <c r="E20" s="2084"/>
      <c r="F20" s="81">
        <v>234.33600000000001</v>
      </c>
      <c r="G20" s="81">
        <v>129.49100000000001</v>
      </c>
      <c r="H20" s="82">
        <v>2.36</v>
      </c>
      <c r="I20" s="83">
        <v>366.18700000000001</v>
      </c>
      <c r="J20" s="81">
        <v>189.47300000000001</v>
      </c>
      <c r="K20" s="81">
        <v>134.678</v>
      </c>
      <c r="L20" s="82">
        <v>1.9139999999999999</v>
      </c>
      <c r="M20" s="83">
        <v>326.065</v>
      </c>
      <c r="N20" s="917"/>
      <c r="O20" s="917"/>
    </row>
    <row r="21" spans="1:24" s="2" customFormat="1" ht="27" customHeight="1" thickBot="1">
      <c r="A21" s="1"/>
      <c r="B21" s="2069" t="s">
        <v>134</v>
      </c>
      <c r="C21" s="2070"/>
      <c r="D21" s="2070"/>
      <c r="E21" s="2071"/>
      <c r="F21" s="84">
        <v>132328.19099999999</v>
      </c>
      <c r="G21" s="85">
        <v>27221.526000000002</v>
      </c>
      <c r="H21" s="86">
        <v>5992.4089999999997</v>
      </c>
      <c r="I21" s="87">
        <v>165542.12599999999</v>
      </c>
      <c r="J21" s="84">
        <v>138502.80600000001</v>
      </c>
      <c r="K21" s="85">
        <v>28408.969000000001</v>
      </c>
      <c r="L21" s="86">
        <v>6422.8389999999999</v>
      </c>
      <c r="M21" s="87">
        <v>173334.614</v>
      </c>
      <c r="N21" s="917"/>
      <c r="O21" s="917"/>
    </row>
    <row r="22" spans="1:24" s="2" customFormat="1" ht="28.35" customHeight="1">
      <c r="A22" s="1"/>
      <c r="B22" s="88"/>
      <c r="C22" s="2085" t="s">
        <v>135</v>
      </c>
      <c r="D22" s="2085"/>
      <c r="E22" s="2086"/>
      <c r="F22" s="89">
        <v>37126.082999999999</v>
      </c>
      <c r="G22" s="90">
        <v>8261.9140000000007</v>
      </c>
      <c r="H22" s="91">
        <v>1984.133</v>
      </c>
      <c r="I22" s="92">
        <v>47372.13</v>
      </c>
      <c r="J22" s="89">
        <v>40985.796999999999</v>
      </c>
      <c r="K22" s="90">
        <v>9432.1640000000007</v>
      </c>
      <c r="L22" s="91">
        <v>2192.79</v>
      </c>
      <c r="M22" s="92">
        <v>52610.750999999997</v>
      </c>
      <c r="N22" s="917"/>
      <c r="O22" s="917"/>
    </row>
    <row r="23" spans="1:24" s="2" customFormat="1" ht="28.35" customHeight="1">
      <c r="A23" s="1"/>
      <c r="B23" s="862"/>
      <c r="C23" s="2080" t="s">
        <v>136</v>
      </c>
      <c r="D23" s="2080"/>
      <c r="E23" s="2081"/>
      <c r="F23" s="93">
        <v>444.80799999999999</v>
      </c>
      <c r="G23" s="94">
        <v>33.987000000000002</v>
      </c>
      <c r="H23" s="95">
        <v>0.183</v>
      </c>
      <c r="I23" s="96">
        <v>478.97800000000001</v>
      </c>
      <c r="J23" s="93">
        <v>466.43099999999998</v>
      </c>
      <c r="K23" s="94">
        <v>52.969000000000001</v>
      </c>
      <c r="L23" s="95">
        <v>0.19500000000000001</v>
      </c>
      <c r="M23" s="96">
        <v>519.59500000000003</v>
      </c>
      <c r="N23" s="917"/>
      <c r="O23" s="917"/>
    </row>
    <row r="24" spans="1:24" s="2" customFormat="1" ht="28.35" customHeight="1">
      <c r="A24" s="1"/>
      <c r="B24" s="862"/>
      <c r="C24" s="2080" t="s">
        <v>137</v>
      </c>
      <c r="D24" s="2080"/>
      <c r="E24" s="2081"/>
      <c r="F24" s="93">
        <v>2306.306</v>
      </c>
      <c r="G24" s="94">
        <v>343.97300000000001</v>
      </c>
      <c r="H24" s="95">
        <v>88.617000000000004</v>
      </c>
      <c r="I24" s="96">
        <v>2738.8960000000002</v>
      </c>
      <c r="J24" s="93">
        <v>2276.2669999999998</v>
      </c>
      <c r="K24" s="94">
        <v>368.06400000000002</v>
      </c>
      <c r="L24" s="95">
        <v>75.777000000000001</v>
      </c>
      <c r="M24" s="96">
        <v>2720.1080000000002</v>
      </c>
      <c r="N24" s="917"/>
      <c r="O24" s="917"/>
    </row>
    <row r="25" spans="1:24" s="2" customFormat="1" ht="28.35" customHeight="1">
      <c r="B25" s="38"/>
      <c r="C25" s="2080" t="s">
        <v>138</v>
      </c>
      <c r="D25" s="2080"/>
      <c r="E25" s="2081"/>
      <c r="F25" s="93">
        <v>37597.813999999998</v>
      </c>
      <c r="G25" s="94">
        <v>7053.9</v>
      </c>
      <c r="H25" s="95">
        <v>1620.6369999999999</v>
      </c>
      <c r="I25" s="96">
        <v>46272.351000000002</v>
      </c>
      <c r="J25" s="93">
        <v>38459.771999999997</v>
      </c>
      <c r="K25" s="94">
        <v>7318.1729999999998</v>
      </c>
      <c r="L25" s="95">
        <v>1705.79</v>
      </c>
      <c r="M25" s="96">
        <v>47483.735000000001</v>
      </c>
      <c r="N25" s="917"/>
      <c r="O25" s="917"/>
    </row>
    <row r="26" spans="1:24" s="2" customFormat="1" ht="12.75" customHeight="1">
      <c r="B26" s="38"/>
      <c r="C26" s="2080" t="s">
        <v>139</v>
      </c>
      <c r="D26" s="2080"/>
      <c r="E26" s="2081"/>
      <c r="F26" s="97">
        <v>624.32000000000005</v>
      </c>
      <c r="G26" s="98">
        <v>95.200999999999993</v>
      </c>
      <c r="H26" s="99">
        <v>30.373999999999999</v>
      </c>
      <c r="I26" s="100">
        <v>749.89499999999998</v>
      </c>
      <c r="J26" s="97">
        <v>589.61</v>
      </c>
      <c r="K26" s="98">
        <v>95.125</v>
      </c>
      <c r="L26" s="99">
        <v>32.1</v>
      </c>
      <c r="M26" s="100">
        <v>716.83500000000004</v>
      </c>
      <c r="N26" s="917"/>
      <c r="O26" s="917"/>
    </row>
    <row r="27" spans="1:24" s="2" customFormat="1" ht="28.35" customHeight="1">
      <c r="B27" s="38"/>
      <c r="C27" s="2080" t="s">
        <v>140</v>
      </c>
      <c r="D27" s="2080"/>
      <c r="E27" s="2081"/>
      <c r="F27" s="97">
        <v>17251.003000000001</v>
      </c>
      <c r="G27" s="98">
        <v>3488.5630000000001</v>
      </c>
      <c r="H27" s="99">
        <v>308.40300000000002</v>
      </c>
      <c r="I27" s="100">
        <v>21047.969000000001</v>
      </c>
      <c r="J27" s="97">
        <v>17069.88</v>
      </c>
      <c r="K27" s="98">
        <v>3039.393</v>
      </c>
      <c r="L27" s="99">
        <v>291.50599999999997</v>
      </c>
      <c r="M27" s="100">
        <v>20400.778999999999</v>
      </c>
      <c r="N27" s="917"/>
      <c r="O27" s="917"/>
    </row>
    <row r="28" spans="1:24" s="2" customFormat="1" ht="28.35" customHeight="1">
      <c r="B28" s="38"/>
      <c r="C28" s="2080" t="s">
        <v>141</v>
      </c>
      <c r="D28" s="2080"/>
      <c r="E28" s="2081"/>
      <c r="F28" s="97">
        <v>93.819000000000003</v>
      </c>
      <c r="G28" s="98">
        <v>3.012</v>
      </c>
      <c r="H28" s="99">
        <v>0</v>
      </c>
      <c r="I28" s="100">
        <v>96.831000000000003</v>
      </c>
      <c r="J28" s="97">
        <v>122.824</v>
      </c>
      <c r="K28" s="98">
        <v>2.0219999999999998</v>
      </c>
      <c r="L28" s="99">
        <v>0</v>
      </c>
      <c r="M28" s="100">
        <v>124.846</v>
      </c>
      <c r="N28" s="917"/>
      <c r="O28" s="917"/>
    </row>
    <row r="29" spans="1:24" s="2" customFormat="1" ht="40.15" customHeight="1">
      <c r="B29" s="38"/>
      <c r="C29" s="2080" t="s">
        <v>142</v>
      </c>
      <c r="D29" s="2080"/>
      <c r="E29" s="2081"/>
      <c r="F29" s="97">
        <v>503.32</v>
      </c>
      <c r="G29" s="98">
        <v>68.430999999999997</v>
      </c>
      <c r="H29" s="99">
        <v>8.4109999999999996</v>
      </c>
      <c r="I29" s="100">
        <v>580.16200000000003</v>
      </c>
      <c r="J29" s="97">
        <v>464.79599999999999</v>
      </c>
      <c r="K29" s="98">
        <v>74.236999999999995</v>
      </c>
      <c r="L29" s="99">
        <v>3.29</v>
      </c>
      <c r="M29" s="100">
        <v>542.32299999999998</v>
      </c>
      <c r="N29" s="917"/>
      <c r="O29" s="917"/>
    </row>
    <row r="30" spans="1:24" s="2" customFormat="1" ht="28.35" customHeight="1">
      <c r="B30" s="38"/>
      <c r="C30" s="2080" t="s">
        <v>143</v>
      </c>
      <c r="D30" s="2080"/>
      <c r="E30" s="2081"/>
      <c r="F30" s="97">
        <v>32529.501</v>
      </c>
      <c r="G30" s="98">
        <v>6423.83</v>
      </c>
      <c r="H30" s="99">
        <v>1266.298</v>
      </c>
      <c r="I30" s="100">
        <v>40219.629000000001</v>
      </c>
      <c r="J30" s="97">
        <v>34207.866000000002</v>
      </c>
      <c r="K30" s="98">
        <v>6469.6620000000003</v>
      </c>
      <c r="L30" s="99">
        <v>1387.1210000000001</v>
      </c>
      <c r="M30" s="100">
        <v>42064.648999999998</v>
      </c>
      <c r="N30" s="917"/>
      <c r="O30" s="917"/>
    </row>
    <row r="31" spans="1:24" s="2" customFormat="1" ht="28.35" customHeight="1">
      <c r="B31" s="38"/>
      <c r="C31" s="2080" t="s">
        <v>144</v>
      </c>
      <c r="D31" s="2080"/>
      <c r="E31" s="2081"/>
      <c r="F31" s="97">
        <v>1929.4760000000001</v>
      </c>
      <c r="G31" s="98">
        <v>1007.1420000000001</v>
      </c>
      <c r="H31" s="99">
        <v>435.75799999999998</v>
      </c>
      <c r="I31" s="100">
        <v>3372.3760000000002</v>
      </c>
      <c r="J31" s="97">
        <v>2104.1350000000002</v>
      </c>
      <c r="K31" s="98">
        <v>1073.9069999999999</v>
      </c>
      <c r="L31" s="99">
        <v>481.37299999999999</v>
      </c>
      <c r="M31" s="100">
        <v>3659.415</v>
      </c>
      <c r="N31" s="917"/>
      <c r="O31" s="917"/>
    </row>
    <row r="32" spans="1:24" s="2" customFormat="1" ht="28.35" customHeight="1" thickBot="1">
      <c r="B32" s="101"/>
      <c r="C32" s="2087" t="s">
        <v>145</v>
      </c>
      <c r="D32" s="2088"/>
      <c r="E32" s="2089"/>
      <c r="F32" s="102">
        <v>1921.741</v>
      </c>
      <c r="G32" s="103">
        <v>441.57299999999998</v>
      </c>
      <c r="H32" s="104">
        <v>249.595</v>
      </c>
      <c r="I32" s="105">
        <v>2612.9090000000001</v>
      </c>
      <c r="J32" s="102">
        <v>1755.4280000000001</v>
      </c>
      <c r="K32" s="103">
        <v>483.25299999999999</v>
      </c>
      <c r="L32" s="104">
        <v>252.89699999999999</v>
      </c>
      <c r="M32" s="105">
        <v>2491.578</v>
      </c>
      <c r="N32" s="917"/>
      <c r="O32" s="917"/>
    </row>
    <row r="33" spans="2:15" s="2" customFormat="1" ht="28.9" customHeight="1" thickBot="1">
      <c r="B33" s="2090" t="s">
        <v>146</v>
      </c>
      <c r="C33" s="2070"/>
      <c r="D33" s="2070"/>
      <c r="E33" s="2071"/>
      <c r="F33" s="920">
        <v>71420.88</v>
      </c>
      <c r="G33" s="106">
        <v>12537.017</v>
      </c>
      <c r="H33" s="107">
        <v>2405.1260000000002</v>
      </c>
      <c r="I33" s="108">
        <v>86363.023000000001</v>
      </c>
      <c r="J33" s="920">
        <v>68318.89</v>
      </c>
      <c r="K33" s="106">
        <v>13011.647000000001</v>
      </c>
      <c r="L33" s="107">
        <v>2130.6509999999998</v>
      </c>
      <c r="M33" s="108">
        <v>83461.187999999995</v>
      </c>
      <c r="N33" s="917"/>
      <c r="O33" s="917"/>
    </row>
    <row r="34" spans="2:15" s="2" customFormat="1" ht="12.75" customHeight="1">
      <c r="B34" s="88"/>
      <c r="C34" s="2091" t="s">
        <v>147</v>
      </c>
      <c r="D34" s="2091"/>
      <c r="E34" s="2092"/>
      <c r="F34" s="109">
        <v>3990.7689999999998</v>
      </c>
      <c r="G34" s="110">
        <v>2946.5129999999999</v>
      </c>
      <c r="H34" s="111">
        <v>979.90499999999997</v>
      </c>
      <c r="I34" s="112">
        <v>7917.1869999999999</v>
      </c>
      <c r="J34" s="109">
        <v>3383.9259999999999</v>
      </c>
      <c r="K34" s="110">
        <v>3646.8809999999999</v>
      </c>
      <c r="L34" s="111">
        <v>735.75800000000004</v>
      </c>
      <c r="M34" s="112">
        <v>7766.5649999999996</v>
      </c>
      <c r="N34" s="917"/>
      <c r="O34" s="917"/>
    </row>
    <row r="35" spans="2:15" s="2" customFormat="1" ht="12.75" customHeight="1">
      <c r="B35" s="38"/>
      <c r="C35" s="1987" t="s">
        <v>148</v>
      </c>
      <c r="D35" s="1987"/>
      <c r="E35" s="1988"/>
      <c r="F35" s="113">
        <v>45.253999999999998</v>
      </c>
      <c r="G35" s="114">
        <v>0</v>
      </c>
      <c r="H35" s="115">
        <v>13</v>
      </c>
      <c r="I35" s="116">
        <v>58.253999999999998</v>
      </c>
      <c r="J35" s="113">
        <v>45.253999999999998</v>
      </c>
      <c r="K35" s="114">
        <v>10</v>
      </c>
      <c r="L35" s="115">
        <v>31.844999999999999</v>
      </c>
      <c r="M35" s="116">
        <v>87.099000000000004</v>
      </c>
      <c r="N35" s="917"/>
      <c r="O35" s="917"/>
    </row>
    <row r="36" spans="2:15" s="2" customFormat="1" ht="28.35" customHeight="1">
      <c r="B36" s="38"/>
      <c r="C36" s="1987" t="s">
        <v>149</v>
      </c>
      <c r="D36" s="1987"/>
      <c r="E36" s="1988"/>
      <c r="F36" s="113">
        <v>718.54399999999998</v>
      </c>
      <c r="G36" s="114">
        <v>72.269000000000005</v>
      </c>
      <c r="H36" s="115">
        <v>13.631</v>
      </c>
      <c r="I36" s="116">
        <v>804.44399999999996</v>
      </c>
      <c r="J36" s="113">
        <v>765.78599999999994</v>
      </c>
      <c r="K36" s="114">
        <v>99.734999999999999</v>
      </c>
      <c r="L36" s="115">
        <v>11.504</v>
      </c>
      <c r="M36" s="116">
        <v>877.02499999999998</v>
      </c>
      <c r="N36" s="917"/>
      <c r="O36" s="917"/>
    </row>
    <row r="37" spans="2:15" s="2" customFormat="1" ht="16.149999999999999" customHeight="1">
      <c r="B37" s="38"/>
      <c r="C37" s="1987" t="s">
        <v>150</v>
      </c>
      <c r="D37" s="1987"/>
      <c r="E37" s="1988"/>
      <c r="F37" s="113">
        <v>22884.288</v>
      </c>
      <c r="G37" s="114">
        <v>3276.471</v>
      </c>
      <c r="H37" s="115">
        <v>590.29999999999995</v>
      </c>
      <c r="I37" s="116">
        <v>26751.059000000001</v>
      </c>
      <c r="J37" s="113">
        <v>22484.047999999999</v>
      </c>
      <c r="K37" s="114">
        <v>3196.6959999999999</v>
      </c>
      <c r="L37" s="115">
        <v>582.91600000000005</v>
      </c>
      <c r="M37" s="116">
        <v>26263.66</v>
      </c>
      <c r="N37" s="917"/>
      <c r="O37" s="917"/>
    </row>
    <row r="38" spans="2:15" s="2" customFormat="1" ht="28.35" customHeight="1">
      <c r="B38" s="38"/>
      <c r="C38" s="1987" t="s">
        <v>151</v>
      </c>
      <c r="D38" s="1987"/>
      <c r="E38" s="1988"/>
      <c r="F38" s="117">
        <v>110.887</v>
      </c>
      <c r="G38" s="118">
        <v>6.22</v>
      </c>
      <c r="H38" s="119">
        <v>0.497</v>
      </c>
      <c r="I38" s="120">
        <v>117.604</v>
      </c>
      <c r="J38" s="117">
        <v>108.142</v>
      </c>
      <c r="K38" s="118">
        <v>6.2229999999999999</v>
      </c>
      <c r="L38" s="119">
        <v>0</v>
      </c>
      <c r="M38" s="120">
        <v>114.36499999999999</v>
      </c>
      <c r="N38" s="917"/>
      <c r="O38" s="917"/>
    </row>
    <row r="39" spans="2:15" s="2" customFormat="1" ht="28.35" customHeight="1">
      <c r="B39" s="38"/>
      <c r="C39" s="1999" t="s">
        <v>152</v>
      </c>
      <c r="D39" s="1999"/>
      <c r="E39" s="2000"/>
      <c r="F39" s="117">
        <v>2380.1</v>
      </c>
      <c r="G39" s="118">
        <v>610.45799999999997</v>
      </c>
      <c r="H39" s="119">
        <v>65.706999999999994</v>
      </c>
      <c r="I39" s="120">
        <v>3056.2649999999999</v>
      </c>
      <c r="J39" s="117">
        <v>1277.2090000000001</v>
      </c>
      <c r="K39" s="118">
        <v>920.07600000000002</v>
      </c>
      <c r="L39" s="119">
        <v>40.832999999999998</v>
      </c>
      <c r="M39" s="120">
        <v>2238.1179999999999</v>
      </c>
      <c r="N39" s="917"/>
      <c r="O39" s="917"/>
    </row>
    <row r="40" spans="2:15" s="2" customFormat="1" ht="28.35" customHeight="1">
      <c r="B40" s="862"/>
      <c r="C40" s="1987" t="s">
        <v>153</v>
      </c>
      <c r="D40" s="1987"/>
      <c r="E40" s="1988"/>
      <c r="F40" s="117">
        <v>13.002000000000001</v>
      </c>
      <c r="G40" s="118">
        <v>1.4450000000000001</v>
      </c>
      <c r="H40" s="119">
        <v>0</v>
      </c>
      <c r="I40" s="120">
        <v>14.446999999999999</v>
      </c>
      <c r="J40" s="117">
        <v>13.002000000000001</v>
      </c>
      <c r="K40" s="118">
        <v>1.4450000000000001</v>
      </c>
      <c r="L40" s="119">
        <v>0</v>
      </c>
      <c r="M40" s="120">
        <v>14.446999999999999</v>
      </c>
      <c r="N40" s="917"/>
      <c r="O40" s="917"/>
    </row>
    <row r="41" spans="2:15" s="2" customFormat="1" ht="14.45" customHeight="1">
      <c r="B41" s="862"/>
      <c r="C41" s="1987" t="s">
        <v>154</v>
      </c>
      <c r="D41" s="1987"/>
      <c r="E41" s="1988"/>
      <c r="F41" s="117">
        <v>37392.716</v>
      </c>
      <c r="G41" s="118">
        <v>4850.2759999999998</v>
      </c>
      <c r="H41" s="119">
        <v>540.92399999999998</v>
      </c>
      <c r="I41" s="120">
        <v>42783.915999999997</v>
      </c>
      <c r="J41" s="117">
        <v>36505.472999999998</v>
      </c>
      <c r="K41" s="118">
        <v>4664.8040000000001</v>
      </c>
      <c r="L41" s="119">
        <v>521.76199999999994</v>
      </c>
      <c r="M41" s="120">
        <v>41692.038999999997</v>
      </c>
      <c r="N41" s="917"/>
      <c r="O41" s="917"/>
    </row>
    <row r="42" spans="2:15" s="2" customFormat="1" ht="28.35" customHeight="1">
      <c r="B42" s="862"/>
      <c r="C42" s="1987" t="s">
        <v>155</v>
      </c>
      <c r="D42" s="1987"/>
      <c r="E42" s="1988"/>
      <c r="F42" s="121">
        <v>437</v>
      </c>
      <c r="G42" s="122">
        <v>392.97800000000001</v>
      </c>
      <c r="H42" s="123">
        <v>19.178000000000001</v>
      </c>
      <c r="I42" s="124">
        <v>849.15599999999995</v>
      </c>
      <c r="J42" s="121">
        <v>477.04199999999997</v>
      </c>
      <c r="K42" s="122">
        <v>91.278999999999996</v>
      </c>
      <c r="L42" s="123">
        <v>22.709</v>
      </c>
      <c r="M42" s="124">
        <v>591.03</v>
      </c>
      <c r="N42" s="917"/>
      <c r="O42" s="917"/>
    </row>
    <row r="43" spans="2:15" s="2" customFormat="1" ht="28.35" customHeight="1">
      <c r="B43" s="38"/>
      <c r="C43" s="1999" t="s">
        <v>156</v>
      </c>
      <c r="D43" s="1999"/>
      <c r="E43" s="2000"/>
      <c r="F43" s="121">
        <v>399.14299999999997</v>
      </c>
      <c r="G43" s="122">
        <v>40.945</v>
      </c>
      <c r="H43" s="123">
        <v>12</v>
      </c>
      <c r="I43" s="124">
        <v>452.08800000000002</v>
      </c>
      <c r="J43" s="121">
        <v>149.46199999999999</v>
      </c>
      <c r="K43" s="122">
        <v>40.945999999999998</v>
      </c>
      <c r="L43" s="123">
        <v>12.000999999999999</v>
      </c>
      <c r="M43" s="124">
        <v>202.40899999999999</v>
      </c>
      <c r="N43" s="917"/>
      <c r="O43" s="917"/>
    </row>
    <row r="44" spans="2:15" s="2" customFormat="1" ht="43.15" customHeight="1">
      <c r="B44" s="862"/>
      <c r="C44" s="1987" t="s">
        <v>157</v>
      </c>
      <c r="D44" s="1987"/>
      <c r="E44" s="1988"/>
      <c r="F44" s="121">
        <v>0.98399999999999999</v>
      </c>
      <c r="G44" s="122">
        <v>0</v>
      </c>
      <c r="H44" s="123">
        <v>45</v>
      </c>
      <c r="I44" s="124">
        <v>45.984000000000002</v>
      </c>
      <c r="J44" s="121">
        <v>0.98399999999999999</v>
      </c>
      <c r="K44" s="122">
        <v>0</v>
      </c>
      <c r="L44" s="123">
        <v>45.02</v>
      </c>
      <c r="M44" s="124">
        <v>46.003999999999998</v>
      </c>
      <c r="N44" s="917"/>
      <c r="O44" s="917"/>
    </row>
    <row r="45" spans="2:15" s="2" customFormat="1" ht="28.35" customHeight="1">
      <c r="B45" s="862"/>
      <c r="C45" s="1987" t="s">
        <v>158</v>
      </c>
      <c r="D45" s="1987"/>
      <c r="E45" s="1988"/>
      <c r="F45" s="125">
        <v>0</v>
      </c>
      <c r="G45" s="126">
        <v>1.5309999999999999</v>
      </c>
      <c r="H45" s="127">
        <v>0</v>
      </c>
      <c r="I45" s="128">
        <v>1.5309999999999999</v>
      </c>
      <c r="J45" s="125">
        <v>0</v>
      </c>
      <c r="K45" s="126">
        <v>1.552</v>
      </c>
      <c r="L45" s="127">
        <v>0</v>
      </c>
      <c r="M45" s="128">
        <v>1.552</v>
      </c>
      <c r="N45" s="917"/>
      <c r="O45" s="917"/>
    </row>
    <row r="46" spans="2:15" s="2" customFormat="1" ht="26.45" customHeight="1" thickBot="1">
      <c r="B46" s="101"/>
      <c r="C46" s="2093" t="s">
        <v>159</v>
      </c>
      <c r="D46" s="2093"/>
      <c r="E46" s="2094"/>
      <c r="F46" s="129">
        <v>3048.1930000000002</v>
      </c>
      <c r="G46" s="130">
        <v>337.911</v>
      </c>
      <c r="H46" s="131">
        <v>124.98399999999999</v>
      </c>
      <c r="I46" s="132">
        <v>3511.0880000000002</v>
      </c>
      <c r="J46" s="129">
        <v>3108.5619999999999</v>
      </c>
      <c r="K46" s="130">
        <v>332.01</v>
      </c>
      <c r="L46" s="131">
        <v>126.303</v>
      </c>
      <c r="M46" s="132">
        <v>3566.875</v>
      </c>
      <c r="N46" s="917"/>
      <c r="O46" s="917"/>
    </row>
    <row r="47" spans="2:15" s="2" customFormat="1" ht="30.6" customHeight="1" thickBot="1">
      <c r="B47" s="2090" t="s">
        <v>160</v>
      </c>
      <c r="C47" s="2070"/>
      <c r="D47" s="2070"/>
      <c r="E47" s="2071"/>
      <c r="F47" s="133">
        <v>69569.644</v>
      </c>
      <c r="G47" s="134">
        <v>21804.806</v>
      </c>
      <c r="H47" s="135">
        <v>3673.4639999999999</v>
      </c>
      <c r="I47" s="136">
        <v>95047.914000000004</v>
      </c>
      <c r="J47" s="133">
        <v>71245.638999999996</v>
      </c>
      <c r="K47" s="134">
        <v>22893.858</v>
      </c>
      <c r="L47" s="135">
        <v>3474.7759999999998</v>
      </c>
      <c r="M47" s="136">
        <v>97614.273000000001</v>
      </c>
      <c r="N47" s="917"/>
      <c r="O47" s="917"/>
    </row>
    <row r="48" spans="2:15" s="2" customFormat="1" ht="12.75" customHeight="1">
      <c r="B48" s="88"/>
      <c r="C48" s="2085" t="s">
        <v>161</v>
      </c>
      <c r="D48" s="2085"/>
      <c r="E48" s="2086"/>
      <c r="F48" s="137">
        <v>5054.683</v>
      </c>
      <c r="G48" s="138">
        <v>1348.662</v>
      </c>
      <c r="H48" s="139">
        <v>8.2929999999999993</v>
      </c>
      <c r="I48" s="140">
        <v>6411.6379999999999</v>
      </c>
      <c r="J48" s="137">
        <v>4808.9250000000002</v>
      </c>
      <c r="K48" s="138">
        <v>1529.7070000000001</v>
      </c>
      <c r="L48" s="139">
        <v>8.625</v>
      </c>
      <c r="M48" s="140">
        <v>6347.2569999999996</v>
      </c>
      <c r="N48" s="917"/>
      <c r="O48" s="917"/>
    </row>
    <row r="49" spans="2:15" s="2" customFormat="1" ht="28.35" customHeight="1">
      <c r="B49" s="38"/>
      <c r="C49" s="2068" t="s">
        <v>162</v>
      </c>
      <c r="D49" s="1958"/>
      <c r="E49" s="1959"/>
      <c r="F49" s="141">
        <v>771.19799999999998</v>
      </c>
      <c r="G49" s="142">
        <v>329.04399999999998</v>
      </c>
      <c r="H49" s="143">
        <v>20.783999999999999</v>
      </c>
      <c r="I49" s="144">
        <v>1121.0260000000001</v>
      </c>
      <c r="J49" s="141">
        <v>772.08900000000006</v>
      </c>
      <c r="K49" s="142">
        <v>322.08800000000002</v>
      </c>
      <c r="L49" s="143">
        <v>19</v>
      </c>
      <c r="M49" s="144">
        <v>1113.1769999999999</v>
      </c>
      <c r="N49" s="917"/>
      <c r="O49" s="917"/>
    </row>
    <row r="50" spans="2:15" s="2" customFormat="1" ht="12.75" customHeight="1">
      <c r="B50" s="38"/>
      <c r="C50" s="2068" t="s">
        <v>163</v>
      </c>
      <c r="D50" s="1958"/>
      <c r="E50" s="1959"/>
      <c r="F50" s="141">
        <v>33147.972000000002</v>
      </c>
      <c r="G50" s="142">
        <v>10600.853999999999</v>
      </c>
      <c r="H50" s="143">
        <v>1758.7260000000001</v>
      </c>
      <c r="I50" s="144">
        <v>45507.552000000003</v>
      </c>
      <c r="J50" s="141">
        <v>33491.271999999997</v>
      </c>
      <c r="K50" s="142">
        <v>11037.460999999999</v>
      </c>
      <c r="L50" s="143">
        <v>1708.249</v>
      </c>
      <c r="M50" s="144">
        <v>46236.982000000004</v>
      </c>
      <c r="N50" s="917"/>
      <c r="O50" s="917"/>
    </row>
    <row r="51" spans="2:15" s="2" customFormat="1" ht="28.35" customHeight="1">
      <c r="B51" s="38"/>
      <c r="C51" s="2080" t="s">
        <v>164</v>
      </c>
      <c r="D51" s="2080"/>
      <c r="E51" s="2081"/>
      <c r="F51" s="145">
        <v>384.47699999999998</v>
      </c>
      <c r="G51" s="146">
        <v>98.043999999999997</v>
      </c>
      <c r="H51" s="147">
        <v>38.6</v>
      </c>
      <c r="I51" s="148">
        <v>521.12099999999998</v>
      </c>
      <c r="J51" s="145">
        <v>382.59300000000002</v>
      </c>
      <c r="K51" s="146">
        <v>98.397999999999996</v>
      </c>
      <c r="L51" s="147">
        <v>38.6</v>
      </c>
      <c r="M51" s="148">
        <v>519.59100000000001</v>
      </c>
      <c r="N51" s="917"/>
      <c r="O51" s="917"/>
    </row>
    <row r="52" spans="2:15" s="2" customFormat="1" ht="28.35" customHeight="1">
      <c r="B52" s="38"/>
      <c r="C52" s="2095" t="s">
        <v>165</v>
      </c>
      <c r="D52" s="1961"/>
      <c r="E52" s="1974"/>
      <c r="F52" s="145">
        <v>1112.3610000000001</v>
      </c>
      <c r="G52" s="146">
        <v>307.93799999999999</v>
      </c>
      <c r="H52" s="147">
        <v>10.456</v>
      </c>
      <c r="I52" s="148">
        <v>1430.7550000000001</v>
      </c>
      <c r="J52" s="145">
        <v>1352.7439999999999</v>
      </c>
      <c r="K52" s="146">
        <v>351.96600000000001</v>
      </c>
      <c r="L52" s="147">
        <v>10.456</v>
      </c>
      <c r="M52" s="148">
        <v>1715.1659999999999</v>
      </c>
      <c r="N52" s="917"/>
      <c r="O52" s="917"/>
    </row>
    <row r="53" spans="2:15" s="2" customFormat="1" ht="28.35" customHeight="1">
      <c r="B53" s="38"/>
      <c r="C53" s="2068" t="s">
        <v>349</v>
      </c>
      <c r="D53" s="1958"/>
      <c r="E53" s="1959"/>
      <c r="F53" s="145">
        <v>4.2300000000000004</v>
      </c>
      <c r="G53" s="146">
        <v>30.747</v>
      </c>
      <c r="H53" s="147">
        <v>0</v>
      </c>
      <c r="I53" s="148">
        <v>34.976999999999997</v>
      </c>
      <c r="J53" s="145">
        <v>4.2919999999999998</v>
      </c>
      <c r="K53" s="146">
        <v>0</v>
      </c>
      <c r="L53" s="147">
        <v>0</v>
      </c>
      <c r="M53" s="148">
        <v>4.2919999999999998</v>
      </c>
      <c r="N53" s="917"/>
      <c r="O53" s="917"/>
    </row>
    <row r="54" spans="2:15" s="2" customFormat="1" ht="15" customHeight="1">
      <c r="B54" s="38"/>
      <c r="C54" s="2068" t="s">
        <v>166</v>
      </c>
      <c r="D54" s="1958"/>
      <c r="E54" s="1959"/>
      <c r="F54" s="145">
        <v>22133.226999999999</v>
      </c>
      <c r="G54" s="146">
        <v>7384.799</v>
      </c>
      <c r="H54" s="147">
        <v>1608.085</v>
      </c>
      <c r="I54" s="148">
        <v>31126.111000000001</v>
      </c>
      <c r="J54" s="145">
        <v>22861.976999999999</v>
      </c>
      <c r="K54" s="146">
        <v>7824.8419999999996</v>
      </c>
      <c r="L54" s="147">
        <v>1460.242</v>
      </c>
      <c r="M54" s="148">
        <v>32147.061000000002</v>
      </c>
      <c r="N54" s="917"/>
      <c r="O54" s="917"/>
    </row>
    <row r="55" spans="2:15" s="2" customFormat="1" ht="28.35" customHeight="1">
      <c r="B55" s="149"/>
      <c r="C55" s="2079" t="s">
        <v>167</v>
      </c>
      <c r="D55" s="1955"/>
      <c r="E55" s="1956"/>
      <c r="F55" s="150">
        <v>423.95400000000001</v>
      </c>
      <c r="G55" s="151">
        <v>216.37200000000001</v>
      </c>
      <c r="H55" s="152">
        <v>57.017000000000003</v>
      </c>
      <c r="I55" s="153">
        <v>697.34299999999996</v>
      </c>
      <c r="J55" s="150">
        <v>462.38299999999998</v>
      </c>
      <c r="K55" s="151">
        <v>220.47300000000001</v>
      </c>
      <c r="L55" s="152">
        <v>56.493000000000002</v>
      </c>
      <c r="M55" s="153">
        <v>739.34900000000005</v>
      </c>
      <c r="N55" s="917"/>
      <c r="O55" s="917"/>
    </row>
    <row r="56" spans="2:15" s="2" customFormat="1" ht="28.35" customHeight="1">
      <c r="B56" s="38"/>
      <c r="C56" s="2096" t="s">
        <v>168</v>
      </c>
      <c r="D56" s="2096"/>
      <c r="E56" s="2097"/>
      <c r="F56" s="150">
        <v>33.9</v>
      </c>
      <c r="G56" s="151">
        <v>0</v>
      </c>
      <c r="H56" s="152">
        <v>30.847999999999999</v>
      </c>
      <c r="I56" s="154">
        <v>64.748000000000005</v>
      </c>
      <c r="J56" s="150">
        <v>33.899000000000001</v>
      </c>
      <c r="K56" s="151">
        <v>0</v>
      </c>
      <c r="L56" s="152">
        <v>30.847999999999999</v>
      </c>
      <c r="M56" s="154">
        <v>64.747</v>
      </c>
      <c r="N56" s="917"/>
      <c r="O56" s="917"/>
    </row>
    <row r="57" spans="2:15" s="2" customFormat="1" ht="39.6" customHeight="1">
      <c r="B57" s="38"/>
      <c r="C57" s="2068" t="s">
        <v>169</v>
      </c>
      <c r="D57" s="1958"/>
      <c r="E57" s="1959"/>
      <c r="F57" s="150">
        <v>0.503</v>
      </c>
      <c r="G57" s="151">
        <v>0</v>
      </c>
      <c r="H57" s="152">
        <v>0</v>
      </c>
      <c r="I57" s="153">
        <v>0.503</v>
      </c>
      <c r="J57" s="150">
        <v>0.502</v>
      </c>
      <c r="K57" s="151">
        <v>0</v>
      </c>
      <c r="L57" s="152">
        <v>0</v>
      </c>
      <c r="M57" s="153">
        <v>0.502</v>
      </c>
      <c r="N57" s="917"/>
      <c r="O57" s="917"/>
    </row>
    <row r="58" spans="2:15" s="2" customFormat="1" ht="28.35" customHeight="1">
      <c r="B58" s="38"/>
      <c r="C58" s="2068" t="s">
        <v>170</v>
      </c>
      <c r="D58" s="1958"/>
      <c r="E58" s="1959"/>
      <c r="F58" s="150">
        <v>0</v>
      </c>
      <c r="G58" s="151">
        <v>1.34</v>
      </c>
      <c r="H58" s="152">
        <v>0</v>
      </c>
      <c r="I58" s="153">
        <v>1.34</v>
      </c>
      <c r="J58" s="150">
        <v>0</v>
      </c>
      <c r="K58" s="151">
        <v>1.0469999999999999</v>
      </c>
      <c r="L58" s="152">
        <v>0</v>
      </c>
      <c r="M58" s="153">
        <v>1.0469999999999999</v>
      </c>
      <c r="N58" s="917"/>
      <c r="O58" s="917"/>
    </row>
    <row r="59" spans="2:15" s="2" customFormat="1" ht="27" customHeight="1" thickBot="1">
      <c r="B59" s="155"/>
      <c r="C59" s="2087" t="s">
        <v>171</v>
      </c>
      <c r="D59" s="2088"/>
      <c r="E59" s="2089"/>
      <c r="F59" s="150">
        <v>6503.1390000000001</v>
      </c>
      <c r="G59" s="151">
        <v>1487.0060000000001</v>
      </c>
      <c r="H59" s="152">
        <v>140.655</v>
      </c>
      <c r="I59" s="156">
        <v>8130.8</v>
      </c>
      <c r="J59" s="150">
        <v>7074.9629999999997</v>
      </c>
      <c r="K59" s="151">
        <v>1507.876</v>
      </c>
      <c r="L59" s="152">
        <v>142.26300000000001</v>
      </c>
      <c r="M59" s="156">
        <v>8725.1020000000008</v>
      </c>
      <c r="N59" s="917"/>
      <c r="O59" s="917"/>
    </row>
    <row r="60" spans="2:15" s="2" customFormat="1" ht="14.45" customHeight="1" thickBot="1">
      <c r="B60" s="2074" t="s">
        <v>172</v>
      </c>
      <c r="C60" s="2075"/>
      <c r="D60" s="2075"/>
      <c r="E60" s="2076"/>
      <c r="F60" s="157">
        <v>11030.23</v>
      </c>
      <c r="G60" s="158">
        <v>17189.659</v>
      </c>
      <c r="H60" s="159">
        <v>520.74800000000005</v>
      </c>
      <c r="I60" s="160">
        <v>28740.636999999999</v>
      </c>
      <c r="J60" s="157">
        <v>13074.058000000001</v>
      </c>
      <c r="K60" s="158">
        <v>16460.564999999999</v>
      </c>
      <c r="L60" s="159">
        <v>335.89800000000002</v>
      </c>
      <c r="M60" s="160">
        <v>29870.521000000001</v>
      </c>
      <c r="N60" s="917"/>
      <c r="O60" s="917"/>
    </row>
    <row r="61" spans="2:15" s="2" customFormat="1" ht="12.75" customHeight="1">
      <c r="B61" s="161"/>
      <c r="C61" s="2098" t="s">
        <v>173</v>
      </c>
      <c r="D61" s="2098"/>
      <c r="E61" s="2099"/>
      <c r="F61" s="162">
        <v>5968.9629999999997</v>
      </c>
      <c r="G61" s="163">
        <v>4180.7719999999999</v>
      </c>
      <c r="H61" s="164">
        <v>389.86099999999999</v>
      </c>
      <c r="I61" s="165">
        <v>10539.596</v>
      </c>
      <c r="J61" s="162">
        <v>5838.3919999999998</v>
      </c>
      <c r="K61" s="163">
        <v>3989.3670000000002</v>
      </c>
      <c r="L61" s="164">
        <v>333.58600000000001</v>
      </c>
      <c r="M61" s="165">
        <v>10161.344999999999</v>
      </c>
      <c r="N61" s="917"/>
      <c r="O61" s="917"/>
    </row>
    <row r="62" spans="2:15" s="2" customFormat="1" ht="12.75" customHeight="1">
      <c r="B62" s="36"/>
      <c r="C62" s="2100" t="s">
        <v>174</v>
      </c>
      <c r="D62" s="2100"/>
      <c r="E62" s="2101"/>
      <c r="F62" s="166">
        <v>277.95999999999998</v>
      </c>
      <c r="G62" s="167">
        <v>230.714</v>
      </c>
      <c r="H62" s="168">
        <v>2.3119999999999998</v>
      </c>
      <c r="I62" s="169">
        <v>510.98599999999999</v>
      </c>
      <c r="J62" s="166">
        <v>274.08999999999997</v>
      </c>
      <c r="K62" s="167">
        <v>226.78800000000001</v>
      </c>
      <c r="L62" s="168">
        <v>2.3119999999999998</v>
      </c>
      <c r="M62" s="169">
        <v>503.19</v>
      </c>
      <c r="N62" s="917"/>
      <c r="O62" s="917"/>
    </row>
    <row r="63" spans="2:15" s="2" customFormat="1" ht="26.45" customHeight="1">
      <c r="B63" s="36"/>
      <c r="C63" s="2080" t="s">
        <v>175</v>
      </c>
      <c r="D63" s="2080"/>
      <c r="E63" s="2081"/>
      <c r="F63" s="166">
        <v>139.10300000000001</v>
      </c>
      <c r="G63" s="167">
        <v>0</v>
      </c>
      <c r="H63" s="168">
        <v>0</v>
      </c>
      <c r="I63" s="169">
        <v>139.10300000000001</v>
      </c>
      <c r="J63" s="166">
        <v>127.117</v>
      </c>
      <c r="K63" s="167">
        <v>0</v>
      </c>
      <c r="L63" s="168">
        <v>0</v>
      </c>
      <c r="M63" s="169">
        <v>127.117</v>
      </c>
      <c r="N63" s="917"/>
      <c r="O63" s="917"/>
    </row>
    <row r="64" spans="2:15" s="2" customFormat="1" ht="12.75" customHeight="1">
      <c r="B64" s="36"/>
      <c r="C64" s="2080" t="s">
        <v>176</v>
      </c>
      <c r="D64" s="2080"/>
      <c r="E64" s="2081"/>
      <c r="F64" s="170">
        <v>4643.884</v>
      </c>
      <c r="G64" s="171">
        <v>12481.262000000001</v>
      </c>
      <c r="H64" s="172">
        <v>0</v>
      </c>
      <c r="I64" s="173">
        <v>17125.146000000001</v>
      </c>
      <c r="J64" s="170">
        <v>6834.1790000000001</v>
      </c>
      <c r="K64" s="171">
        <v>12244.41</v>
      </c>
      <c r="L64" s="172">
        <v>0</v>
      </c>
      <c r="M64" s="173">
        <v>19078.589</v>
      </c>
      <c r="N64" s="917"/>
      <c r="O64" s="917"/>
    </row>
    <row r="65" spans="2:15" s="2" customFormat="1" ht="14.45" customHeight="1" thickBot="1">
      <c r="B65" s="36"/>
      <c r="C65" s="2080" t="s">
        <v>350</v>
      </c>
      <c r="D65" s="2080"/>
      <c r="E65" s="2081"/>
      <c r="F65" s="170">
        <v>0</v>
      </c>
      <c r="G65" s="171">
        <v>296.911</v>
      </c>
      <c r="H65" s="172">
        <v>128.57499999999999</v>
      </c>
      <c r="I65" s="173">
        <v>425.48599999999999</v>
      </c>
      <c r="J65" s="170">
        <v>0</v>
      </c>
      <c r="K65" s="171">
        <v>0</v>
      </c>
      <c r="L65" s="172">
        <v>0</v>
      </c>
      <c r="M65" s="173">
        <v>0</v>
      </c>
      <c r="N65" s="917"/>
      <c r="O65" s="917"/>
    </row>
    <row r="66" spans="2:15" s="2" customFormat="1" ht="31.9" customHeight="1" thickBot="1">
      <c r="B66" s="2074" t="s">
        <v>177</v>
      </c>
      <c r="C66" s="2075"/>
      <c r="D66" s="2075"/>
      <c r="E66" s="2076"/>
      <c r="F66" s="174">
        <v>0</v>
      </c>
      <c r="G66" s="175">
        <v>147</v>
      </c>
      <c r="H66" s="176">
        <v>307.47000000000003</v>
      </c>
      <c r="I66" s="177">
        <v>454.47</v>
      </c>
      <c r="J66" s="174">
        <v>0</v>
      </c>
      <c r="K66" s="175">
        <v>84</v>
      </c>
      <c r="L66" s="176">
        <v>307.46899999999999</v>
      </c>
      <c r="M66" s="177">
        <v>391.46899999999999</v>
      </c>
      <c r="N66" s="917"/>
      <c r="O66" s="917"/>
    </row>
    <row r="67" spans="2:15" s="2" customFormat="1" ht="25.9" customHeight="1">
      <c r="B67" s="161"/>
      <c r="C67" s="2102" t="s">
        <v>178</v>
      </c>
      <c r="D67" s="2102"/>
      <c r="E67" s="2103"/>
      <c r="F67" s="178">
        <v>0</v>
      </c>
      <c r="G67" s="179">
        <v>147</v>
      </c>
      <c r="H67" s="180">
        <v>0</v>
      </c>
      <c r="I67" s="181">
        <v>147</v>
      </c>
      <c r="J67" s="178">
        <v>0</v>
      </c>
      <c r="K67" s="179">
        <v>84</v>
      </c>
      <c r="L67" s="180">
        <v>0</v>
      </c>
      <c r="M67" s="181">
        <v>84</v>
      </c>
      <c r="N67" s="917"/>
      <c r="O67" s="917"/>
    </row>
    <row r="68" spans="2:15" s="2" customFormat="1" ht="28.9" customHeight="1" thickBot="1">
      <c r="B68" s="36"/>
      <c r="C68" s="2098" t="s">
        <v>179</v>
      </c>
      <c r="D68" s="2098"/>
      <c r="E68" s="2099"/>
      <c r="F68" s="182">
        <v>0</v>
      </c>
      <c r="G68" s="183">
        <v>0</v>
      </c>
      <c r="H68" s="184">
        <v>307.47000000000003</v>
      </c>
      <c r="I68" s="185">
        <v>307.47000000000003</v>
      </c>
      <c r="J68" s="182">
        <v>0</v>
      </c>
      <c r="K68" s="183">
        <v>0</v>
      </c>
      <c r="L68" s="184">
        <v>307.46899999999999</v>
      </c>
      <c r="M68" s="185">
        <v>307.46899999999999</v>
      </c>
      <c r="N68" s="917"/>
      <c r="O68" s="917"/>
    </row>
    <row r="69" spans="2:15" s="2" customFormat="1" ht="28.15" customHeight="1" thickBot="1">
      <c r="B69" s="2104" t="s">
        <v>180</v>
      </c>
      <c r="C69" s="2105"/>
      <c r="D69" s="2105"/>
      <c r="E69" s="2106"/>
      <c r="F69" s="186">
        <v>3179.3609999999999</v>
      </c>
      <c r="G69" s="187">
        <v>1595.068</v>
      </c>
      <c r="H69" s="188">
        <v>92.242000000000004</v>
      </c>
      <c r="I69" s="189">
        <v>4866.6710000000003</v>
      </c>
      <c r="J69" s="186">
        <v>3179.5680000000002</v>
      </c>
      <c r="K69" s="187">
        <v>1415.066</v>
      </c>
      <c r="L69" s="188">
        <v>122.988</v>
      </c>
      <c r="M69" s="189">
        <v>4717.6220000000003</v>
      </c>
      <c r="N69" s="917"/>
      <c r="O69" s="917"/>
    </row>
    <row r="70" spans="2:15" s="2" customFormat="1" ht="12.75" customHeight="1">
      <c r="B70" s="161"/>
      <c r="C70" s="2107" t="s">
        <v>181</v>
      </c>
      <c r="D70" s="2107"/>
      <c r="E70" s="2108"/>
      <c r="F70" s="190">
        <v>0</v>
      </c>
      <c r="G70" s="191">
        <v>488.178</v>
      </c>
      <c r="H70" s="192">
        <v>0</v>
      </c>
      <c r="I70" s="193">
        <v>488.178</v>
      </c>
      <c r="J70" s="190">
        <v>0</v>
      </c>
      <c r="K70" s="191">
        <v>308.178</v>
      </c>
      <c r="L70" s="192">
        <v>0</v>
      </c>
      <c r="M70" s="193">
        <v>308.178</v>
      </c>
      <c r="N70" s="917"/>
      <c r="O70" s="917"/>
    </row>
    <row r="71" spans="2:15" s="2" customFormat="1" ht="12.75" customHeight="1">
      <c r="B71" s="36"/>
      <c r="C71" s="2098" t="s">
        <v>182</v>
      </c>
      <c r="D71" s="2098"/>
      <c r="E71" s="2099"/>
      <c r="F71" s="194">
        <v>3068.8380000000002</v>
      </c>
      <c r="G71" s="195">
        <v>1106.8900000000001</v>
      </c>
      <c r="H71" s="196">
        <v>30.747</v>
      </c>
      <c r="I71" s="197">
        <v>4206.4750000000004</v>
      </c>
      <c r="J71" s="194">
        <v>3069.0450000000001</v>
      </c>
      <c r="K71" s="195">
        <v>1106.8879999999999</v>
      </c>
      <c r="L71" s="196">
        <v>61.494</v>
      </c>
      <c r="M71" s="197">
        <v>4237.4269999999997</v>
      </c>
      <c r="N71" s="917"/>
      <c r="O71" s="917"/>
    </row>
    <row r="72" spans="2:15" s="2" customFormat="1" ht="12.75" customHeight="1">
      <c r="B72" s="36"/>
      <c r="C72" s="2098" t="s">
        <v>351</v>
      </c>
      <c r="D72" s="2098"/>
      <c r="E72" s="2099"/>
      <c r="F72" s="194">
        <v>0</v>
      </c>
      <c r="G72" s="195">
        <v>0</v>
      </c>
      <c r="H72" s="196">
        <v>61.494999999999997</v>
      </c>
      <c r="I72" s="197">
        <v>61.494999999999997</v>
      </c>
      <c r="J72" s="194">
        <v>0</v>
      </c>
      <c r="K72" s="195">
        <v>0</v>
      </c>
      <c r="L72" s="196">
        <v>61.494</v>
      </c>
      <c r="M72" s="197">
        <v>61.494</v>
      </c>
      <c r="N72" s="917"/>
      <c r="O72" s="917"/>
    </row>
    <row r="73" spans="2:15" s="2" customFormat="1" ht="18" customHeight="1" thickBot="1">
      <c r="B73" s="36"/>
      <c r="C73" s="2109" t="s">
        <v>183</v>
      </c>
      <c r="D73" s="2109"/>
      <c r="E73" s="2110"/>
      <c r="F73" s="198">
        <v>110.523</v>
      </c>
      <c r="G73" s="199">
        <v>0</v>
      </c>
      <c r="H73" s="200">
        <v>0</v>
      </c>
      <c r="I73" s="201">
        <v>110.523</v>
      </c>
      <c r="J73" s="198">
        <v>110.523</v>
      </c>
      <c r="K73" s="199">
        <v>0</v>
      </c>
      <c r="L73" s="200">
        <v>0</v>
      </c>
      <c r="M73" s="201">
        <v>110.523</v>
      </c>
      <c r="N73" s="917"/>
      <c r="O73" s="917"/>
    </row>
    <row r="74" spans="2:15" s="2" customFormat="1" ht="12.75" customHeight="1" thickBot="1">
      <c r="B74" s="2069" t="s">
        <v>184</v>
      </c>
      <c r="C74" s="2070"/>
      <c r="D74" s="2070"/>
      <c r="E74" s="2071"/>
      <c r="F74" s="202">
        <v>840.43399999999997</v>
      </c>
      <c r="G74" s="203">
        <v>452.36099999999999</v>
      </c>
      <c r="H74" s="204">
        <v>38.481999999999999</v>
      </c>
      <c r="I74" s="205">
        <v>1331.277</v>
      </c>
      <c r="J74" s="202">
        <v>816.23299999999995</v>
      </c>
      <c r="K74" s="203">
        <v>435.61700000000002</v>
      </c>
      <c r="L74" s="204">
        <v>33.814999999999998</v>
      </c>
      <c r="M74" s="205">
        <v>1285.665</v>
      </c>
      <c r="N74" s="917"/>
      <c r="O74" s="917"/>
    </row>
    <row r="75" spans="2:15" s="2" customFormat="1" ht="12.75" customHeight="1">
      <c r="B75" s="161"/>
      <c r="C75" s="2113" t="s">
        <v>185</v>
      </c>
      <c r="D75" s="2113"/>
      <c r="E75" s="2114"/>
      <c r="F75" s="206">
        <v>27.478000000000002</v>
      </c>
      <c r="G75" s="207">
        <v>49.219000000000001</v>
      </c>
      <c r="H75" s="208">
        <v>0.875</v>
      </c>
      <c r="I75" s="209">
        <v>77.572000000000003</v>
      </c>
      <c r="J75" s="206">
        <v>39.713999999999999</v>
      </c>
      <c r="K75" s="207">
        <v>40.197000000000003</v>
      </c>
      <c r="L75" s="208">
        <v>0.79100000000000004</v>
      </c>
      <c r="M75" s="209">
        <v>80.701999999999998</v>
      </c>
      <c r="N75" s="917"/>
      <c r="O75" s="917"/>
    </row>
    <row r="76" spans="2:15" s="2" customFormat="1" ht="21.75" customHeight="1">
      <c r="B76" s="36"/>
      <c r="C76" s="2080" t="s">
        <v>186</v>
      </c>
      <c r="D76" s="2080"/>
      <c r="E76" s="2081"/>
      <c r="F76" s="210">
        <v>10.002000000000001</v>
      </c>
      <c r="G76" s="211">
        <v>6.3250000000000002</v>
      </c>
      <c r="H76" s="212">
        <v>0.4</v>
      </c>
      <c r="I76" s="213">
        <v>16.727</v>
      </c>
      <c r="J76" s="210">
        <v>11.099</v>
      </c>
      <c r="K76" s="211">
        <v>8.125</v>
      </c>
      <c r="L76" s="212">
        <v>0.33200000000000002</v>
      </c>
      <c r="M76" s="213">
        <v>19.556000000000001</v>
      </c>
      <c r="N76" s="917"/>
      <c r="O76" s="917"/>
    </row>
    <row r="77" spans="2:15" s="2" customFormat="1" ht="12.75" customHeight="1">
      <c r="B77" s="36"/>
      <c r="C77" s="2080" t="s">
        <v>187</v>
      </c>
      <c r="D77" s="2080"/>
      <c r="E77" s="2081"/>
      <c r="F77" s="210">
        <v>739.25</v>
      </c>
      <c r="G77" s="211">
        <v>353.16300000000001</v>
      </c>
      <c r="H77" s="212">
        <v>31.516999999999999</v>
      </c>
      <c r="I77" s="213">
        <v>1123.93</v>
      </c>
      <c r="J77" s="210">
        <v>739.00300000000004</v>
      </c>
      <c r="K77" s="211">
        <v>365.56299999999999</v>
      </c>
      <c r="L77" s="212">
        <v>27.542000000000002</v>
      </c>
      <c r="M77" s="213">
        <v>1132.1079999999999</v>
      </c>
      <c r="N77" s="917"/>
      <c r="O77" s="917"/>
    </row>
    <row r="78" spans="2:15" s="2" customFormat="1" ht="12.75" customHeight="1">
      <c r="B78" s="36"/>
      <c r="C78" s="2080" t="s">
        <v>188</v>
      </c>
      <c r="D78" s="2080"/>
      <c r="E78" s="2081"/>
      <c r="F78" s="214">
        <v>0</v>
      </c>
      <c r="G78" s="215">
        <v>15.170999999999999</v>
      </c>
      <c r="H78" s="216">
        <v>3.843</v>
      </c>
      <c r="I78" s="217">
        <v>19.013999999999999</v>
      </c>
      <c r="J78" s="214">
        <v>0</v>
      </c>
      <c r="K78" s="215">
        <v>16.751000000000001</v>
      </c>
      <c r="L78" s="216">
        <v>3.843</v>
      </c>
      <c r="M78" s="217">
        <v>20.594000000000001</v>
      </c>
      <c r="N78" s="917"/>
      <c r="O78" s="917"/>
    </row>
    <row r="79" spans="2:15" s="2" customFormat="1" ht="12.75" customHeight="1">
      <c r="B79" s="36"/>
      <c r="C79" s="2080" t="s">
        <v>189</v>
      </c>
      <c r="D79" s="2080"/>
      <c r="E79" s="2081"/>
      <c r="F79" s="214">
        <v>60.436</v>
      </c>
      <c r="G79" s="215">
        <v>28.483000000000001</v>
      </c>
      <c r="H79" s="216">
        <v>1.847</v>
      </c>
      <c r="I79" s="217">
        <v>90.766000000000005</v>
      </c>
      <c r="J79" s="214">
        <v>22.706</v>
      </c>
      <c r="K79" s="215">
        <v>4.9809999999999999</v>
      </c>
      <c r="L79" s="216">
        <v>1.3069999999999999</v>
      </c>
      <c r="M79" s="217">
        <v>28.994</v>
      </c>
      <c r="N79" s="917"/>
      <c r="O79" s="917"/>
    </row>
    <row r="80" spans="2:15" s="2" customFormat="1" ht="12.75" customHeight="1" thickBot="1">
      <c r="B80" s="36"/>
      <c r="C80" s="2109" t="s">
        <v>190</v>
      </c>
      <c r="D80" s="2109"/>
      <c r="E80" s="2110"/>
      <c r="F80" s="214">
        <v>3.2679999999999998</v>
      </c>
      <c r="G80" s="215">
        <v>0</v>
      </c>
      <c r="H80" s="216">
        <v>0</v>
      </c>
      <c r="I80" s="217">
        <v>3.2679999999999998</v>
      </c>
      <c r="J80" s="214">
        <v>3.7109999999999999</v>
      </c>
      <c r="K80" s="215">
        <v>0</v>
      </c>
      <c r="L80" s="216">
        <v>0</v>
      </c>
      <c r="M80" s="217">
        <v>3.7109999999999999</v>
      </c>
      <c r="N80" s="917"/>
      <c r="O80" s="917"/>
    </row>
    <row r="81" spans="2:15" s="2" customFormat="1" ht="12.75" customHeight="1" thickBot="1">
      <c r="B81" s="2074" t="s">
        <v>191</v>
      </c>
      <c r="C81" s="2075"/>
      <c r="D81" s="2075"/>
      <c r="E81" s="2076"/>
      <c r="F81" s="218">
        <v>3924.9029999999998</v>
      </c>
      <c r="G81" s="219">
        <v>650.52700000000004</v>
      </c>
      <c r="H81" s="220">
        <v>137.239</v>
      </c>
      <c r="I81" s="221">
        <v>4712.6689999999999</v>
      </c>
      <c r="J81" s="218">
        <v>3784.1979999999999</v>
      </c>
      <c r="K81" s="219">
        <v>628.86900000000003</v>
      </c>
      <c r="L81" s="220">
        <v>129.459</v>
      </c>
      <c r="M81" s="221">
        <v>4542.5259999999998</v>
      </c>
      <c r="N81" s="917"/>
      <c r="O81" s="917"/>
    </row>
    <row r="82" spans="2:15" s="2" customFormat="1" ht="12.75" customHeight="1">
      <c r="B82" s="161"/>
      <c r="C82" s="2098" t="s">
        <v>192</v>
      </c>
      <c r="D82" s="2098"/>
      <c r="E82" s="2099"/>
      <c r="F82" s="222">
        <v>5.7729999999999997</v>
      </c>
      <c r="G82" s="223">
        <v>10.680999999999999</v>
      </c>
      <c r="H82" s="224">
        <v>0.09</v>
      </c>
      <c r="I82" s="225">
        <v>16.544</v>
      </c>
      <c r="J82" s="222">
        <v>5.9390000000000001</v>
      </c>
      <c r="K82" s="223">
        <v>12.867000000000001</v>
      </c>
      <c r="L82" s="224">
        <v>0.24</v>
      </c>
      <c r="M82" s="225">
        <v>19.045999999999999</v>
      </c>
      <c r="N82" s="917"/>
      <c r="O82" s="917"/>
    </row>
    <row r="83" spans="2:15" s="2" customFormat="1" ht="12.75" customHeight="1">
      <c r="B83" s="36"/>
      <c r="C83" s="2080" t="s">
        <v>193</v>
      </c>
      <c r="D83" s="2080"/>
      <c r="E83" s="2081"/>
      <c r="F83" s="226">
        <v>2383.1529999999998</v>
      </c>
      <c r="G83" s="227">
        <v>413.875</v>
      </c>
      <c r="H83" s="228">
        <v>44.186999999999998</v>
      </c>
      <c r="I83" s="229">
        <v>2841.2150000000001</v>
      </c>
      <c r="J83" s="226">
        <v>2178.9940000000001</v>
      </c>
      <c r="K83" s="227">
        <v>401.36200000000002</v>
      </c>
      <c r="L83" s="228">
        <v>51.197000000000003</v>
      </c>
      <c r="M83" s="229">
        <v>2631.5529999999999</v>
      </c>
      <c r="N83" s="917"/>
      <c r="O83" s="917"/>
    </row>
    <row r="84" spans="2:15" s="2" customFormat="1" ht="16.899999999999999" customHeight="1" thickBot="1">
      <c r="B84" s="230"/>
      <c r="C84" s="2109" t="s">
        <v>194</v>
      </c>
      <c r="D84" s="2109"/>
      <c r="E84" s="2110"/>
      <c r="F84" s="231">
        <v>1535.9770000000001</v>
      </c>
      <c r="G84" s="232">
        <v>225.971</v>
      </c>
      <c r="H84" s="233">
        <v>92.962000000000003</v>
      </c>
      <c r="I84" s="234">
        <v>1854.91</v>
      </c>
      <c r="J84" s="231">
        <v>1599.2650000000001</v>
      </c>
      <c r="K84" s="232">
        <v>214.64</v>
      </c>
      <c r="L84" s="233">
        <v>78.022000000000006</v>
      </c>
      <c r="M84" s="234">
        <v>1891.9269999999999</v>
      </c>
      <c r="N84" s="917"/>
      <c r="O84" s="917"/>
    </row>
    <row r="85" spans="2:15" s="2" customFormat="1" ht="12.75" customHeight="1" thickBot="1">
      <c r="B85" s="2069" t="s">
        <v>195</v>
      </c>
      <c r="C85" s="2070"/>
      <c r="D85" s="2070"/>
      <c r="E85" s="2071"/>
      <c r="F85" s="235">
        <v>887.90700000000004</v>
      </c>
      <c r="G85" s="236">
        <v>345.71699999999998</v>
      </c>
      <c r="H85" s="237">
        <v>18.356999999999999</v>
      </c>
      <c r="I85" s="238">
        <v>1251.981</v>
      </c>
      <c r="J85" s="235">
        <v>911.04100000000005</v>
      </c>
      <c r="K85" s="236">
        <v>367.65300000000002</v>
      </c>
      <c r="L85" s="237">
        <v>23.817</v>
      </c>
      <c r="M85" s="238">
        <v>1302.511</v>
      </c>
      <c r="N85" s="917"/>
      <c r="O85" s="917"/>
    </row>
    <row r="86" spans="2:15" s="2" customFormat="1" ht="12.75" customHeight="1" thickBot="1">
      <c r="B86" s="239"/>
      <c r="C86" s="2111" t="s">
        <v>196</v>
      </c>
      <c r="D86" s="2111"/>
      <c r="E86" s="2112"/>
      <c r="F86" s="240">
        <v>887.90700000000004</v>
      </c>
      <c r="G86" s="241">
        <v>345.71699999999998</v>
      </c>
      <c r="H86" s="242">
        <v>18.356999999999999</v>
      </c>
      <c r="I86" s="243">
        <v>1251.981</v>
      </c>
      <c r="J86" s="240">
        <v>911.04100000000005</v>
      </c>
      <c r="K86" s="241">
        <v>367.65300000000002</v>
      </c>
      <c r="L86" s="242">
        <v>23.817</v>
      </c>
      <c r="M86" s="243">
        <v>1302.511</v>
      </c>
      <c r="N86" s="917"/>
      <c r="O86" s="917"/>
    </row>
    <row r="87" spans="2:15" s="2" customFormat="1" ht="12.75" customHeight="1" thickBot="1">
      <c r="B87" s="2069" t="s">
        <v>197</v>
      </c>
      <c r="C87" s="2070"/>
      <c r="D87" s="2070"/>
      <c r="E87" s="2071"/>
      <c r="F87" s="244">
        <v>40621.857000000004</v>
      </c>
      <c r="G87" s="245">
        <v>12121.775</v>
      </c>
      <c r="H87" s="246">
        <v>1723.4359999999999</v>
      </c>
      <c r="I87" s="247">
        <v>54467.067999999999</v>
      </c>
      <c r="J87" s="244">
        <v>40571.866000000002</v>
      </c>
      <c r="K87" s="245">
        <v>12014.599</v>
      </c>
      <c r="L87" s="246">
        <v>1709.8789999999999</v>
      </c>
      <c r="M87" s="247">
        <v>54296.343999999997</v>
      </c>
      <c r="N87" s="917"/>
      <c r="O87" s="917"/>
    </row>
    <row r="88" spans="2:15" s="2" customFormat="1" ht="12.75" customHeight="1">
      <c r="B88" s="161"/>
      <c r="C88" s="2098" t="s">
        <v>198</v>
      </c>
      <c r="D88" s="2098"/>
      <c r="E88" s="2099"/>
      <c r="F88" s="248">
        <v>15964.927</v>
      </c>
      <c r="G88" s="249">
        <v>9130.232</v>
      </c>
      <c r="H88" s="250">
        <v>2135.8270000000002</v>
      </c>
      <c r="I88" s="251">
        <v>27230.986000000001</v>
      </c>
      <c r="J88" s="248">
        <v>16898.046999999999</v>
      </c>
      <c r="K88" s="249">
        <v>9130.232</v>
      </c>
      <c r="L88" s="250">
        <v>2135.8270000000002</v>
      </c>
      <c r="M88" s="251">
        <v>28164.106</v>
      </c>
      <c r="N88" s="917"/>
      <c r="O88" s="917"/>
    </row>
    <row r="89" spans="2:15" s="2" customFormat="1" ht="12.75" customHeight="1">
      <c r="B89" s="36"/>
      <c r="C89" s="2080" t="s">
        <v>22</v>
      </c>
      <c r="D89" s="2080"/>
      <c r="E89" s="2081"/>
      <c r="F89" s="252">
        <v>13723.55</v>
      </c>
      <c r="G89" s="253">
        <v>2293.681</v>
      </c>
      <c r="H89" s="254">
        <v>104.23699999999999</v>
      </c>
      <c r="I89" s="255">
        <v>16121.468000000001</v>
      </c>
      <c r="J89" s="252">
        <v>13723.55</v>
      </c>
      <c r="K89" s="253">
        <v>2293.681</v>
      </c>
      <c r="L89" s="254">
        <v>104.23699999999999</v>
      </c>
      <c r="M89" s="255">
        <v>16121.468000000001</v>
      </c>
      <c r="N89" s="917"/>
      <c r="O89" s="917"/>
    </row>
    <row r="90" spans="2:15" s="2" customFormat="1" ht="12.75" customHeight="1">
      <c r="B90" s="36"/>
      <c r="C90" s="2080" t="s">
        <v>199</v>
      </c>
      <c r="D90" s="2080"/>
      <c r="E90" s="2081"/>
      <c r="F90" s="252">
        <v>10691.41</v>
      </c>
      <c r="G90" s="253">
        <v>501.822</v>
      </c>
      <c r="H90" s="254">
        <v>-519.69399999999996</v>
      </c>
      <c r="I90" s="255">
        <v>10673.538</v>
      </c>
      <c r="J90" s="252">
        <v>9707.143</v>
      </c>
      <c r="K90" s="253">
        <v>744.822</v>
      </c>
      <c r="L90" s="254">
        <v>-519.69399999999996</v>
      </c>
      <c r="M90" s="255">
        <v>9932.2710000000006</v>
      </c>
      <c r="N90" s="917"/>
      <c r="O90" s="917"/>
    </row>
    <row r="91" spans="2:15" s="2" customFormat="1" ht="12.75" customHeight="1">
      <c r="B91" s="36"/>
      <c r="C91" s="2100" t="s">
        <v>23</v>
      </c>
      <c r="D91" s="2100"/>
      <c r="E91" s="2101"/>
      <c r="F91" s="252">
        <v>241.97</v>
      </c>
      <c r="G91" s="253">
        <v>237.02199999999999</v>
      </c>
      <c r="H91" s="254">
        <v>22.931000000000001</v>
      </c>
      <c r="I91" s="255">
        <v>501.923</v>
      </c>
      <c r="J91" s="252">
        <v>243.126</v>
      </c>
      <c r="K91" s="253">
        <v>228.25200000000001</v>
      </c>
      <c r="L91" s="254">
        <v>19.603999999999999</v>
      </c>
      <c r="M91" s="255">
        <v>490.98200000000003</v>
      </c>
      <c r="N91" s="917"/>
      <c r="O91" s="917"/>
    </row>
    <row r="92" spans="2:15" s="2" customFormat="1" ht="12.75" customHeight="1" thickBot="1">
      <c r="B92" s="230"/>
      <c r="C92" s="2115" t="s">
        <v>200</v>
      </c>
      <c r="D92" s="2116"/>
      <c r="E92" s="2117"/>
      <c r="F92" s="256">
        <v>0</v>
      </c>
      <c r="G92" s="257">
        <v>-40.981999999999999</v>
      </c>
      <c r="H92" s="258">
        <v>-19.864999999999998</v>
      </c>
      <c r="I92" s="259">
        <v>-60.847000000000001</v>
      </c>
      <c r="J92" s="256">
        <v>0</v>
      </c>
      <c r="K92" s="257">
        <v>-382.38799999999998</v>
      </c>
      <c r="L92" s="258">
        <v>-30.094999999999999</v>
      </c>
      <c r="M92" s="259">
        <v>-412.483</v>
      </c>
      <c r="N92" s="917"/>
      <c r="O92" s="917"/>
    </row>
    <row r="93" spans="2:15" s="2" customFormat="1" ht="16.149999999999999" customHeight="1" thickBot="1">
      <c r="B93" s="2069" t="s">
        <v>201</v>
      </c>
      <c r="C93" s="2070" t="s">
        <v>202</v>
      </c>
      <c r="D93" s="2070"/>
      <c r="E93" s="2071"/>
      <c r="F93" s="260">
        <v>5162.634</v>
      </c>
      <c r="G93" s="261">
        <v>381.16699999999997</v>
      </c>
      <c r="H93" s="262">
        <v>89.56</v>
      </c>
      <c r="I93" s="263">
        <v>5633.3609999999999</v>
      </c>
      <c r="J93" s="260">
        <v>7312.7150000000001</v>
      </c>
      <c r="K93" s="261">
        <v>617.55200000000002</v>
      </c>
      <c r="L93" s="262">
        <v>130.15799999999999</v>
      </c>
      <c r="M93" s="263">
        <v>8060.4250000000002</v>
      </c>
      <c r="N93" s="917"/>
      <c r="O93" s="917"/>
    </row>
    <row r="94" spans="2:15" s="2" customFormat="1" ht="15" customHeight="1" thickBot="1">
      <c r="B94" s="2069" t="s">
        <v>203</v>
      </c>
      <c r="C94" s="2070"/>
      <c r="D94" s="2070"/>
      <c r="E94" s="2071"/>
      <c r="F94" s="264">
        <v>351457.10200000001</v>
      </c>
      <c r="G94" s="265">
        <v>104412.67600000001</v>
      </c>
      <c r="H94" s="265">
        <v>16933.995999999999</v>
      </c>
      <c r="I94" s="263">
        <v>472803.77399999998</v>
      </c>
      <c r="J94" s="264">
        <v>360831.89600000001</v>
      </c>
      <c r="K94" s="265">
        <v>107909.898</v>
      </c>
      <c r="L94" s="265">
        <v>16543.432000000001</v>
      </c>
      <c r="M94" s="263">
        <v>485285.22600000002</v>
      </c>
      <c r="N94" s="917"/>
      <c r="O94" s="917"/>
    </row>
    <row r="95" spans="2:15" s="2" customFormat="1" ht="12.75" customHeight="1">
      <c r="B95" s="266"/>
      <c r="C95" s="266"/>
      <c r="D95" s="266"/>
      <c r="E95" s="266"/>
      <c r="F95" s="267"/>
      <c r="G95" s="267"/>
      <c r="H95" s="267"/>
      <c r="I95" s="267"/>
    </row>
    <row r="96" spans="2:15" s="2" customFormat="1" ht="13.5" customHeight="1">
      <c r="B96" s="266"/>
      <c r="C96" s="266"/>
      <c r="D96" s="2045" t="s">
        <v>124</v>
      </c>
      <c r="E96" s="2045"/>
      <c r="F96" s="62"/>
      <c r="G96" s="62"/>
      <c r="H96" s="62"/>
      <c r="I96" s="62"/>
    </row>
    <row r="97" spans="1:9" s="2" customFormat="1" ht="12.75" customHeight="1">
      <c r="B97" s="1"/>
      <c r="C97" s="1"/>
      <c r="D97" s="1"/>
      <c r="E97" s="1"/>
      <c r="F97" s="921"/>
      <c r="G97" s="921"/>
      <c r="H97" s="921"/>
      <c r="I97" s="921"/>
    </row>
    <row r="98" spans="1:9" s="2" customFormat="1" ht="12.75" customHeight="1">
      <c r="B98" s="1"/>
      <c r="C98" s="1"/>
      <c r="D98" s="1"/>
      <c r="E98" s="1"/>
      <c r="F98" s="63"/>
      <c r="G98" s="63"/>
      <c r="H98" s="63"/>
      <c r="I98" s="922"/>
    </row>
    <row r="99" spans="1:9" s="2" customFormat="1" ht="12.75" customHeight="1">
      <c r="B99" s="1"/>
      <c r="C99" s="1"/>
      <c r="D99" s="1"/>
      <c r="E99" s="1"/>
      <c r="F99" s="923"/>
      <c r="G99" s="923"/>
      <c r="H99" s="923"/>
      <c r="I99" s="923"/>
    </row>
    <row r="100" spans="1:9" s="2" customFormat="1" ht="12.75" customHeight="1">
      <c r="A100" s="1"/>
      <c r="B100" s="1"/>
      <c r="C100" s="1"/>
      <c r="D100" s="1"/>
      <c r="E100" s="1"/>
      <c r="F100" s="62"/>
      <c r="G100" s="62"/>
      <c r="H100" s="62"/>
      <c r="I100" s="62"/>
    </row>
    <row r="101" spans="1:9" s="2" customFormat="1">
      <c r="B101" s="1"/>
      <c r="C101" s="1"/>
      <c r="D101" s="1"/>
      <c r="E101" s="1"/>
      <c r="F101" s="63"/>
      <c r="G101" s="63"/>
      <c r="H101" s="63"/>
      <c r="I101" s="63"/>
    </row>
    <row r="102" spans="1:9" s="2" customFormat="1">
      <c r="A102" s="1"/>
      <c r="B102" s="1"/>
      <c r="C102" s="1"/>
      <c r="D102" s="1"/>
      <c r="E102" s="1"/>
      <c r="F102" s="916"/>
      <c r="G102" s="916"/>
      <c r="H102" s="916"/>
      <c r="I102" s="916"/>
    </row>
    <row r="103" spans="1:9" s="2" customFormat="1" ht="12.75" customHeight="1">
      <c r="B103" s="1"/>
      <c r="C103" s="1"/>
      <c r="D103" s="1"/>
      <c r="E103" s="1"/>
      <c r="F103" s="63"/>
      <c r="G103" s="63"/>
      <c r="H103" s="63"/>
      <c r="I103" s="63"/>
    </row>
    <row r="105" spans="1:9" s="2" customFormat="1" ht="12.75" customHeight="1">
      <c r="B105" s="1"/>
      <c r="C105" s="1"/>
      <c r="D105" s="1"/>
      <c r="E105" s="1"/>
      <c r="F105" s="62"/>
      <c r="G105" s="62"/>
      <c r="H105" s="62"/>
      <c r="I105" s="62"/>
    </row>
  </sheetData>
  <mergeCells count="93">
    <mergeCell ref="B93:E93"/>
    <mergeCell ref="B94:E94"/>
    <mergeCell ref="D96:E96"/>
    <mergeCell ref="J6:M6"/>
    <mergeCell ref="B3:M3"/>
    <mergeCell ref="B87:E87"/>
    <mergeCell ref="C88:E88"/>
    <mergeCell ref="C89:E89"/>
    <mergeCell ref="C90:E90"/>
    <mergeCell ref="C91:E91"/>
    <mergeCell ref="C92:E92"/>
    <mergeCell ref="B81:E81"/>
    <mergeCell ref="C82:E82"/>
    <mergeCell ref="C83:E83"/>
    <mergeCell ref="C84:E84"/>
    <mergeCell ref="B85:E85"/>
    <mergeCell ref="C86:E86"/>
    <mergeCell ref="C75:E75"/>
    <mergeCell ref="C76:E76"/>
    <mergeCell ref="C77:E77"/>
    <mergeCell ref="C78:E78"/>
    <mergeCell ref="C79:E79"/>
    <mergeCell ref="C80:E80"/>
    <mergeCell ref="B74:E74"/>
    <mergeCell ref="C64:E64"/>
    <mergeCell ref="C65:E65"/>
    <mergeCell ref="B66:E66"/>
    <mergeCell ref="C67:E67"/>
    <mergeCell ref="C68:E68"/>
    <mergeCell ref="B69:E69"/>
    <mergeCell ref="C70:E70"/>
    <mergeCell ref="C71:E71"/>
    <mergeCell ref="C72:E72"/>
    <mergeCell ref="C73:E73"/>
    <mergeCell ref="C63:E63"/>
    <mergeCell ref="C52:E52"/>
    <mergeCell ref="C53:E53"/>
    <mergeCell ref="C54:E54"/>
    <mergeCell ref="C55:E55"/>
    <mergeCell ref="C56:E56"/>
    <mergeCell ref="C57:E57"/>
    <mergeCell ref="C58:E58"/>
    <mergeCell ref="C59:E59"/>
    <mergeCell ref="B60:E60"/>
    <mergeCell ref="C61:E61"/>
    <mergeCell ref="C62:E62"/>
    <mergeCell ref="C51:E51"/>
    <mergeCell ref="C40:E40"/>
    <mergeCell ref="C41:E41"/>
    <mergeCell ref="C42:E42"/>
    <mergeCell ref="C43:E43"/>
    <mergeCell ref="C44:E44"/>
    <mergeCell ref="C45:E45"/>
    <mergeCell ref="C46:E46"/>
    <mergeCell ref="B47:E47"/>
    <mergeCell ref="C48:E48"/>
    <mergeCell ref="C49:E49"/>
    <mergeCell ref="C50:E50"/>
    <mergeCell ref="C39:E39"/>
    <mergeCell ref="C28:E28"/>
    <mergeCell ref="C29:E29"/>
    <mergeCell ref="C30:E30"/>
    <mergeCell ref="C31:E31"/>
    <mergeCell ref="C32:E32"/>
    <mergeCell ref="B33:E33"/>
    <mergeCell ref="C34:E34"/>
    <mergeCell ref="C35:E35"/>
    <mergeCell ref="C36:E36"/>
    <mergeCell ref="C37:E37"/>
    <mergeCell ref="C38:E38"/>
    <mergeCell ref="C27:E27"/>
    <mergeCell ref="C16:E16"/>
    <mergeCell ref="C17:E17"/>
    <mergeCell ref="C18:E18"/>
    <mergeCell ref="C19:E19"/>
    <mergeCell ref="C20:E20"/>
    <mergeCell ref="B21:E21"/>
    <mergeCell ref="C22:E22"/>
    <mergeCell ref="C23:E23"/>
    <mergeCell ref="C24:E24"/>
    <mergeCell ref="C25:E25"/>
    <mergeCell ref="C26:E26"/>
    <mergeCell ref="C15:E15"/>
    <mergeCell ref="L4:M4"/>
    <mergeCell ref="B6:E7"/>
    <mergeCell ref="F6:I6"/>
    <mergeCell ref="B8:E8"/>
    <mergeCell ref="C9:E9"/>
    <mergeCell ref="B10:E10"/>
    <mergeCell ref="C11:E11"/>
    <mergeCell ref="D12:E12"/>
    <mergeCell ref="B13:E13"/>
    <mergeCell ref="C14:E14"/>
  </mergeCells>
  <printOptions horizontalCentered="1"/>
  <pageMargins left="0.511811023622047" right="0.27559055118110198" top="0.511811023622047" bottom="0.78740157480314998" header="0" footer="0.511811023622047"/>
  <pageSetup paperSize="9" scale="64"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ColWidth="9.140625" defaultRowHeight="12.75"/>
  <cols>
    <col min="1" max="1" width="37.85546875" style="1191" customWidth="1"/>
    <col min="2" max="2" width="10.85546875" style="1191" customWidth="1"/>
    <col min="3" max="3" width="10.42578125" style="1191" customWidth="1"/>
    <col min="4" max="4" width="13.85546875" style="1191" customWidth="1"/>
    <col min="5" max="5" width="13.7109375" style="1191" customWidth="1"/>
    <col min="6" max="16384" width="9.140625" style="1191"/>
  </cols>
  <sheetData>
    <row r="1" spans="1:5">
      <c r="D1" s="2370" t="s">
        <v>547</v>
      </c>
      <c r="E1" s="2371"/>
    </row>
    <row r="3" spans="1:5" ht="57.75" customHeight="1">
      <c r="A3" s="2391" t="s">
        <v>548</v>
      </c>
      <c r="B3" s="2391"/>
      <c r="C3" s="2391"/>
      <c r="D3" s="2391"/>
      <c r="E3" s="2391"/>
    </row>
    <row r="4" spans="1:5" ht="14.25">
      <c r="A4" s="1192"/>
      <c r="B4" s="1192"/>
      <c r="C4" s="1192"/>
      <c r="D4" s="1192"/>
      <c r="E4" s="1192"/>
    </row>
    <row r="5" spans="1:5" ht="13.5" thickBot="1">
      <c r="D5" s="2373" t="s">
        <v>549</v>
      </c>
      <c r="E5" s="2373"/>
    </row>
    <row r="6" spans="1:5" s="1193" customFormat="1" ht="15" customHeight="1">
      <c r="A6" s="2367" t="s">
        <v>477</v>
      </c>
      <c r="B6" s="2374" t="s">
        <v>550</v>
      </c>
      <c r="C6" s="2375"/>
      <c r="D6" s="2375"/>
      <c r="E6" s="2376"/>
    </row>
    <row r="7" spans="1:5" s="1193" customFormat="1" ht="15.75" customHeight="1" thickBot="1">
      <c r="A7" s="2368"/>
      <c r="B7" s="2377"/>
      <c r="C7" s="2378"/>
      <c r="D7" s="2378"/>
      <c r="E7" s="2379"/>
    </row>
    <row r="8" spans="1:5" ht="39" thickBot="1">
      <c r="A8" s="2369"/>
      <c r="B8" s="1194" t="s">
        <v>551</v>
      </c>
      <c r="C8" s="1195" t="s">
        <v>552</v>
      </c>
      <c r="D8" s="1195" t="s">
        <v>553</v>
      </c>
      <c r="E8" s="1196" t="s">
        <v>534</v>
      </c>
    </row>
    <row r="9" spans="1:5">
      <c r="A9" s="1288" t="s">
        <v>12</v>
      </c>
      <c r="B9" s="1289">
        <v>1.5135616438356165</v>
      </c>
      <c r="C9" s="1290">
        <v>4.1300246575342463</v>
      </c>
      <c r="D9" s="1290">
        <v>2.513820821917808</v>
      </c>
      <c r="E9" s="1291">
        <v>1.8254526027397262</v>
      </c>
    </row>
    <row r="10" spans="1:5">
      <c r="A10" s="1292" t="s">
        <v>490</v>
      </c>
      <c r="B10" s="1293">
        <v>0.46884520547945208</v>
      </c>
      <c r="C10" s="1294">
        <v>0.65047643835616442</v>
      </c>
      <c r="D10" s="1294">
        <v>2.2748906849315067</v>
      </c>
      <c r="E10" s="1295">
        <v>0.48368794520547942</v>
      </c>
    </row>
    <row r="11" spans="1:5">
      <c r="A11" s="1292" t="s">
        <v>530</v>
      </c>
      <c r="B11" s="1293">
        <v>1.6153312328767124</v>
      </c>
      <c r="C11" s="1294">
        <v>2.1879063013698627</v>
      </c>
      <c r="D11" s="1294">
        <v>1.9833402739726029</v>
      </c>
      <c r="E11" s="1295">
        <v>1.6527353424657534</v>
      </c>
    </row>
    <row r="12" spans="1:5" ht="25.5">
      <c r="A12" s="1292" t="s">
        <v>492</v>
      </c>
      <c r="B12" s="1293">
        <v>1.1894276712328766</v>
      </c>
      <c r="C12" s="1294">
        <v>1.580691506849315</v>
      </c>
      <c r="D12" s="1294">
        <v>1.2971134246575342</v>
      </c>
      <c r="E12" s="1295">
        <v>1.2247991780821916</v>
      </c>
    </row>
    <row r="13" spans="1:5" ht="38.25">
      <c r="A13" s="1292" t="s">
        <v>493</v>
      </c>
      <c r="B13" s="1293">
        <v>0.81700821917808231</v>
      </c>
      <c r="C13" s="1294">
        <v>0.59800301369863007</v>
      </c>
      <c r="D13" s="1294">
        <v>1.9400895890410959</v>
      </c>
      <c r="E13" s="1295">
        <v>0.82146876712328765</v>
      </c>
    </row>
    <row r="14" spans="1:5" ht="25.5">
      <c r="A14" s="1292" t="s">
        <v>494</v>
      </c>
      <c r="B14" s="1293">
        <v>1.6721999999999999</v>
      </c>
      <c r="C14" s="1294">
        <v>0.81780082191780823</v>
      </c>
      <c r="D14" s="1294">
        <v>1.0668523287671232</v>
      </c>
      <c r="E14" s="1295">
        <v>1.5756909589041097</v>
      </c>
    </row>
    <row r="15" spans="1:5">
      <c r="A15" s="1292" t="s">
        <v>495</v>
      </c>
      <c r="B15" s="1293">
        <v>2.2270983561643836</v>
      </c>
      <c r="C15" s="1294">
        <v>1.1396200000000001</v>
      </c>
      <c r="D15" s="1294">
        <v>1.825164109589041</v>
      </c>
      <c r="E15" s="1295">
        <v>2.19043698630137</v>
      </c>
    </row>
    <row r="16" spans="1:5" ht="25.5">
      <c r="A16" s="1292" t="s">
        <v>496</v>
      </c>
      <c r="B16" s="1293">
        <v>3.0427917808219176</v>
      </c>
      <c r="C16" s="1294">
        <v>0.71783945205479449</v>
      </c>
      <c r="D16" s="1294">
        <v>0.55365726027397266</v>
      </c>
      <c r="E16" s="1295">
        <v>2.8634876712328765</v>
      </c>
    </row>
    <row r="17" spans="1:5" ht="38.25">
      <c r="A17" s="1292" t="s">
        <v>497</v>
      </c>
      <c r="B17" s="1293">
        <v>0.18544071232876713</v>
      </c>
      <c r="C17" s="1294">
        <v>0.66713999999999996</v>
      </c>
      <c r="D17" s="1294">
        <v>2.9147068493150683</v>
      </c>
      <c r="E17" s="1295">
        <v>0.29326575342465755</v>
      </c>
    </row>
    <row r="18" spans="1:5">
      <c r="A18" s="1292" t="s">
        <v>13</v>
      </c>
      <c r="B18" s="1293">
        <v>1.0933583561643836</v>
      </c>
      <c r="C18" s="1294">
        <v>1.0785923287671233</v>
      </c>
      <c r="D18" s="1294">
        <v>1.253493698630137</v>
      </c>
      <c r="E18" s="1295">
        <v>1.0964016438356163</v>
      </c>
    </row>
    <row r="19" spans="1:5" ht="25.5">
      <c r="A19" s="1292" t="s">
        <v>498</v>
      </c>
      <c r="B19" s="1293">
        <v>2.0765139726027395</v>
      </c>
      <c r="C19" s="1294">
        <v>3.3051698630136985</v>
      </c>
      <c r="D19" s="1294">
        <v>3.2459808219178079</v>
      </c>
      <c r="E19" s="1295">
        <v>2.2175049315068494</v>
      </c>
    </row>
    <row r="20" spans="1:5">
      <c r="A20" s="1292" t="s">
        <v>499</v>
      </c>
      <c r="B20" s="1293">
        <v>1.6426260273972602</v>
      </c>
      <c r="C20" s="1294">
        <v>1.6034756164383561</v>
      </c>
      <c r="D20" s="1294">
        <v>1.7520183561643836</v>
      </c>
      <c r="E20" s="1295">
        <v>1.6491802739726027</v>
      </c>
    </row>
    <row r="21" spans="1:5" ht="25.5">
      <c r="A21" s="1292" t="s">
        <v>15</v>
      </c>
      <c r="B21" s="1293">
        <v>2.1624328767123289</v>
      </c>
      <c r="C21" s="1294">
        <v>2.313212876712329</v>
      </c>
      <c r="D21" s="1294">
        <v>2.9227561643835616</v>
      </c>
      <c r="E21" s="1295">
        <v>2.2319345205479455</v>
      </c>
    </row>
    <row r="22" spans="1:5">
      <c r="A22" s="1292" t="s">
        <v>500</v>
      </c>
      <c r="B22" s="1293">
        <v>1.2851279452054796</v>
      </c>
      <c r="C22" s="1294">
        <v>0.51378630136986303</v>
      </c>
      <c r="D22" s="1294">
        <v>1.4866405479452054</v>
      </c>
      <c r="E22" s="1295">
        <v>1.2593528767123288</v>
      </c>
    </row>
    <row r="23" spans="1:5" ht="25.5">
      <c r="A23" s="1292" t="s">
        <v>501</v>
      </c>
      <c r="B23" s="1293">
        <v>3.4106547945205477E-2</v>
      </c>
      <c r="C23" s="1294">
        <v>5.6010931506849312E-2</v>
      </c>
      <c r="D23" s="1294">
        <v>1.504357808219178</v>
      </c>
      <c r="E23" s="1295">
        <v>1.4992939726027397</v>
      </c>
    </row>
    <row r="24" spans="1:5">
      <c r="A24" s="1292" t="s">
        <v>502</v>
      </c>
      <c r="B24" s="1293">
        <v>0.58889753424657532</v>
      </c>
      <c r="C24" s="1294">
        <v>0.87075999999999998</v>
      </c>
      <c r="D24" s="1294">
        <v>1.2825413698630137</v>
      </c>
      <c r="E24" s="1295">
        <v>0.60911671232876707</v>
      </c>
    </row>
    <row r="25" spans="1:5">
      <c r="A25" s="1292" t="s">
        <v>503</v>
      </c>
      <c r="B25" s="1293">
        <v>1.3146712328767123</v>
      </c>
      <c r="C25" s="1294">
        <v>1.0636389041095891</v>
      </c>
      <c r="D25" s="1294">
        <v>1.8111602739726027</v>
      </c>
      <c r="E25" s="1295">
        <v>1.3161131506849315</v>
      </c>
    </row>
    <row r="26" spans="1:5" ht="25.5">
      <c r="A26" s="1292" t="s">
        <v>504</v>
      </c>
      <c r="B26" s="1293">
        <v>0.48403643835616439</v>
      </c>
      <c r="C26" s="1294">
        <v>2.7946739726027396</v>
      </c>
      <c r="D26" s="1294">
        <v>2.4517772602739725</v>
      </c>
      <c r="E26" s="1295">
        <v>0.86878547945205475</v>
      </c>
    </row>
    <row r="27" spans="1:5" ht="25.5">
      <c r="A27" s="1292" t="s">
        <v>505</v>
      </c>
      <c r="B27" s="1293">
        <v>0.19153794520547945</v>
      </c>
      <c r="C27" s="1294">
        <v>0.64474657534246582</v>
      </c>
      <c r="D27" s="1294">
        <v>0.10737068493150685</v>
      </c>
      <c r="E27" s="1295">
        <v>0.19522367123287673</v>
      </c>
    </row>
    <row r="28" spans="1:5">
      <c r="A28" s="1292" t="s">
        <v>506</v>
      </c>
      <c r="B28" s="1293">
        <v>0.57554438356164384</v>
      </c>
      <c r="C28" s="1294">
        <v>0.13523947945205478</v>
      </c>
      <c r="D28" s="1294">
        <v>1.4862057534246575</v>
      </c>
      <c r="E28" s="1295">
        <v>0.66229178082191786</v>
      </c>
    </row>
    <row r="29" spans="1:5" ht="25.5">
      <c r="A29" s="1292" t="s">
        <v>507</v>
      </c>
      <c r="B29" s="1293">
        <v>0.38728821917808215</v>
      </c>
      <c r="C29" s="1294">
        <v>0.38787726027397257</v>
      </c>
      <c r="D29" s="1294">
        <v>1.6670413698630138</v>
      </c>
      <c r="E29" s="1295">
        <v>0.41778986301369864</v>
      </c>
    </row>
    <row r="30" spans="1:5">
      <c r="A30" s="1292" t="s">
        <v>508</v>
      </c>
      <c r="B30" s="1293">
        <v>0.92959835616438358</v>
      </c>
      <c r="C30" s="1294">
        <v>0.40551506849315072</v>
      </c>
      <c r="D30" s="1294">
        <v>3.5738164383561641</v>
      </c>
      <c r="E30" s="1295">
        <v>1.0047709589041096</v>
      </c>
    </row>
    <row r="31" spans="1:5">
      <c r="A31" s="1292" t="s">
        <v>509</v>
      </c>
      <c r="B31" s="1293">
        <v>0.5659356164383561</v>
      </c>
      <c r="C31" s="1294">
        <v>0.67172410958904116</v>
      </c>
      <c r="D31" s="1294">
        <v>1.7785978082191782</v>
      </c>
      <c r="E31" s="1295">
        <v>0.68195095890410962</v>
      </c>
    </row>
    <row r="32" spans="1:5" ht="25.5">
      <c r="A32" s="1292" t="s">
        <v>510</v>
      </c>
      <c r="B32" s="1293">
        <v>0</v>
      </c>
      <c r="C32" s="1294">
        <v>0</v>
      </c>
      <c r="D32" s="1294">
        <v>6.0726027397260278</v>
      </c>
      <c r="E32" s="1295">
        <v>6.0726027397260278</v>
      </c>
    </row>
    <row r="33" spans="1:5" ht="25.5">
      <c r="A33" s="1292" t="s">
        <v>511</v>
      </c>
      <c r="B33" s="1293">
        <v>2.816704109589041</v>
      </c>
      <c r="C33" s="1294">
        <v>8.5194602739726025E-2</v>
      </c>
      <c r="D33" s="1294">
        <v>0.19569471232876712</v>
      </c>
      <c r="E33" s="1295">
        <v>2.8042575342465752</v>
      </c>
    </row>
    <row r="34" spans="1:5" ht="25.5">
      <c r="A34" s="1292" t="s">
        <v>512</v>
      </c>
      <c r="B34" s="1293">
        <v>2.6999432876712328</v>
      </c>
      <c r="C34" s="1294">
        <v>1.3191835616438357</v>
      </c>
      <c r="D34" s="1294">
        <v>1.887810410958904</v>
      </c>
      <c r="E34" s="1295">
        <v>2.4031112328767121</v>
      </c>
    </row>
    <row r="35" spans="1:5" ht="25.5">
      <c r="A35" s="1292" t="s">
        <v>513</v>
      </c>
      <c r="B35" s="1293">
        <v>2.238106301369863</v>
      </c>
      <c r="C35" s="1294">
        <v>1.1532934246575341</v>
      </c>
      <c r="D35" s="1294">
        <v>0</v>
      </c>
      <c r="E35" s="1295">
        <v>1.6956998630136986</v>
      </c>
    </row>
    <row r="36" spans="1:5">
      <c r="A36" s="1292" t="s">
        <v>7</v>
      </c>
      <c r="B36" s="1293">
        <v>1.29049698630137</v>
      </c>
      <c r="C36" s="1294">
        <v>0.52442931506849311</v>
      </c>
      <c r="D36" s="1294">
        <v>3.8503397260273973</v>
      </c>
      <c r="E36" s="1295">
        <v>1.2685550684931508</v>
      </c>
    </row>
    <row r="37" spans="1:5">
      <c r="A37" s="1292" t="s">
        <v>514</v>
      </c>
      <c r="B37" s="1293">
        <v>0.94919424657534246</v>
      </c>
      <c r="C37" s="1294">
        <v>0.91223232876712335</v>
      </c>
      <c r="D37" s="1294">
        <v>0.84056958904109591</v>
      </c>
      <c r="E37" s="1295">
        <v>0.94547643835616446</v>
      </c>
    </row>
    <row r="38" spans="1:5" ht="25.5">
      <c r="A38" s="1292" t="s">
        <v>515</v>
      </c>
      <c r="B38" s="1293">
        <v>0.85906438356164383</v>
      </c>
      <c r="C38" s="1294">
        <v>0.70305452054794515</v>
      </c>
      <c r="D38" s="1294">
        <v>0.4480378082191781</v>
      </c>
      <c r="E38" s="1295">
        <v>0.78918602739726029</v>
      </c>
    </row>
    <row r="39" spans="1:5">
      <c r="A39" s="1292" t="s">
        <v>9</v>
      </c>
      <c r="B39" s="1293">
        <v>1.1153309589041096</v>
      </c>
      <c r="C39" s="1294">
        <v>0.45791068493150688</v>
      </c>
      <c r="D39" s="1294">
        <v>3.3535369863013695</v>
      </c>
      <c r="E39" s="1295">
        <v>1.0655386301369862</v>
      </c>
    </row>
    <row r="40" spans="1:5">
      <c r="A40" s="1292" t="s">
        <v>10</v>
      </c>
      <c r="B40" s="1293">
        <v>0.65784712328767125</v>
      </c>
      <c r="C40" s="1294">
        <v>0.19228616438356164</v>
      </c>
      <c r="D40" s="1294">
        <v>2.011621095890411</v>
      </c>
      <c r="E40" s="1295">
        <v>1.3941939726027397</v>
      </c>
    </row>
    <row r="41" spans="1:5">
      <c r="A41" s="1292" t="s">
        <v>516</v>
      </c>
      <c r="B41" s="1293">
        <v>1.4596279452054794</v>
      </c>
      <c r="C41" s="1294">
        <v>1.0730876712328767</v>
      </c>
      <c r="D41" s="1294">
        <v>0.74067150684931504</v>
      </c>
      <c r="E41" s="1295">
        <v>1.415349315068493</v>
      </c>
    </row>
    <row r="42" spans="1:5">
      <c r="A42" s="1292" t="s">
        <v>517</v>
      </c>
      <c r="B42" s="1293">
        <v>1.035352602739726</v>
      </c>
      <c r="C42" s="1294">
        <v>0.30933698630136985</v>
      </c>
      <c r="D42" s="1294">
        <v>0.36790602739726025</v>
      </c>
      <c r="E42" s="1295">
        <v>0.97430904109589034</v>
      </c>
    </row>
    <row r="43" spans="1:5">
      <c r="A43" s="1292" t="s">
        <v>509</v>
      </c>
      <c r="B43" s="1293">
        <v>0.33366164383561647</v>
      </c>
      <c r="C43" s="1294">
        <v>3.4971068493150685</v>
      </c>
      <c r="D43" s="1294">
        <v>0.97202602739726018</v>
      </c>
      <c r="E43" s="1295">
        <v>0.38159616438356164</v>
      </c>
    </row>
    <row r="44" spans="1:5" ht="13.5" thickBot="1">
      <c r="A44" s="1296" t="s">
        <v>16</v>
      </c>
      <c r="B44" s="1297">
        <v>2.630167671232877</v>
      </c>
      <c r="C44" s="1298">
        <v>4.3760876712328765</v>
      </c>
      <c r="D44" s="1298">
        <v>0.82245917808219182</v>
      </c>
      <c r="E44" s="1299">
        <v>2.898879452054794</v>
      </c>
    </row>
    <row r="45" spans="1:5" ht="13.5" thickBot="1">
      <c r="A45" s="1300" t="s">
        <v>518</v>
      </c>
      <c r="B45" s="1301">
        <v>1.597118904109589</v>
      </c>
      <c r="C45" s="1302">
        <v>1.7353479452054796</v>
      </c>
      <c r="D45" s="1302">
        <v>1.5894005479452056</v>
      </c>
      <c r="E45" s="1303">
        <v>1.606621095890411</v>
      </c>
    </row>
    <row r="46" spans="1:5">
      <c r="A46" s="1213"/>
    </row>
    <row r="47" spans="1:5" s="1304" customFormat="1">
      <c r="A47" s="2392" t="s">
        <v>554</v>
      </c>
      <c r="B47" s="2392"/>
      <c r="C47" s="2392"/>
      <c r="D47" s="2392"/>
      <c r="E47" s="2392"/>
    </row>
  </sheetData>
  <mergeCells count="6">
    <mergeCell ref="A47:E47"/>
    <mergeCell ref="D1:E1"/>
    <mergeCell ref="A3:E3"/>
    <mergeCell ref="D5:E5"/>
    <mergeCell ref="A6:A8"/>
    <mergeCell ref="B6:E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defaultRowHeight="15"/>
  <cols>
    <col min="1" max="1" width="5" style="1305" customWidth="1"/>
    <col min="2" max="2" width="9.140625" style="1305"/>
    <col min="3" max="3" width="17.7109375" style="1305" bestFit="1" customWidth="1"/>
    <col min="4" max="4" width="15.5703125" style="1305" bestFit="1" customWidth="1"/>
    <col min="5" max="5" width="24.28515625" style="1305" customWidth="1"/>
    <col min="6" max="6" width="18.42578125" style="1305" bestFit="1" customWidth="1"/>
    <col min="7" max="7" width="24.7109375" style="1305" bestFit="1" customWidth="1"/>
    <col min="8" max="8" width="22.5703125" style="1305" customWidth="1"/>
    <col min="9" max="9" width="20.28515625" style="1305" customWidth="1"/>
    <col min="11" max="17" width="11.140625" bestFit="1" customWidth="1"/>
  </cols>
  <sheetData>
    <row r="1" spans="1:17">
      <c r="I1" s="1306" t="s">
        <v>555</v>
      </c>
    </row>
    <row r="3" spans="1:17" ht="15" customHeight="1">
      <c r="A3" s="1307"/>
      <c r="B3" s="2393" t="s">
        <v>556</v>
      </c>
      <c r="C3" s="2393"/>
      <c r="D3" s="2393"/>
      <c r="E3" s="2393"/>
      <c r="F3" s="2393"/>
      <c r="G3" s="2393"/>
      <c r="H3" s="2393"/>
      <c r="I3" s="2393"/>
    </row>
    <row r="4" spans="1:17">
      <c r="A4" s="1307"/>
      <c r="B4" s="1308"/>
      <c r="C4" s="1308"/>
      <c r="D4" s="1308"/>
      <c r="E4" s="1308"/>
      <c r="F4" s="1308"/>
      <c r="G4" s="1308"/>
      <c r="H4" s="1308"/>
      <c r="I4" s="1308"/>
    </row>
    <row r="5" spans="1:17" ht="15.75" thickBot="1">
      <c r="H5" s="2394" t="s">
        <v>0</v>
      </c>
      <c r="I5" s="2394"/>
    </row>
    <row r="6" spans="1:17" ht="51.75" thickBot="1">
      <c r="B6" s="1309"/>
      <c r="C6" s="1310" t="s">
        <v>557</v>
      </c>
      <c r="D6" s="1310" t="s">
        <v>558</v>
      </c>
      <c r="E6" s="1310" t="s">
        <v>559</v>
      </c>
      <c r="F6" s="1310" t="s">
        <v>553</v>
      </c>
      <c r="G6" s="1310" t="s">
        <v>560</v>
      </c>
      <c r="H6" s="1310" t="s">
        <v>534</v>
      </c>
      <c r="I6" s="1264" t="s">
        <v>561</v>
      </c>
    </row>
    <row r="7" spans="1:17">
      <c r="B7" s="1311" t="s">
        <v>539</v>
      </c>
      <c r="C7" s="1312">
        <v>332490.57500000001</v>
      </c>
      <c r="D7" s="1312">
        <v>1209.3530000000001</v>
      </c>
      <c r="E7" s="1312">
        <v>0</v>
      </c>
      <c r="F7" s="1312">
        <v>61158.245999999999</v>
      </c>
      <c r="G7" s="1313">
        <v>60369.383000000002</v>
      </c>
      <c r="H7" s="1312">
        <v>455227.55699999997</v>
      </c>
      <c r="I7" s="1314">
        <v>2363.2168600000005</v>
      </c>
      <c r="K7" s="1315"/>
      <c r="L7" s="1315"/>
      <c r="M7" s="1315"/>
      <c r="N7" s="1315"/>
      <c r="O7" s="1315"/>
      <c r="P7" s="1315"/>
    </row>
    <row r="8" spans="1:17">
      <c r="B8" s="1316" t="s">
        <v>540</v>
      </c>
      <c r="C8" s="1317">
        <v>32167.145</v>
      </c>
      <c r="D8" s="1317">
        <v>204.57499999999999</v>
      </c>
      <c r="E8" s="1317">
        <v>0</v>
      </c>
      <c r="F8" s="1317">
        <v>39.68</v>
      </c>
      <c r="G8" s="1318">
        <v>1713.0889999999999</v>
      </c>
      <c r="H8" s="1317">
        <v>34124.489000000001</v>
      </c>
      <c r="I8" s="1319">
        <v>3220.6543900000001</v>
      </c>
      <c r="K8" s="1315"/>
      <c r="L8" s="1315"/>
      <c r="M8" s="1315"/>
      <c r="N8" s="1315"/>
      <c r="O8" s="1315"/>
      <c r="P8" s="1315"/>
    </row>
    <row r="9" spans="1:17">
      <c r="B9" s="1316" t="s">
        <v>541</v>
      </c>
      <c r="C9" s="1317">
        <v>5872.79</v>
      </c>
      <c r="D9" s="1317">
        <v>71.900999999999996</v>
      </c>
      <c r="E9" s="1317">
        <v>1.4790000000000001</v>
      </c>
      <c r="F9" s="1317">
        <v>49.000999999999998</v>
      </c>
      <c r="G9" s="1318">
        <v>481.17599999999999</v>
      </c>
      <c r="H9" s="1317">
        <v>6476.3469999999998</v>
      </c>
      <c r="I9" s="1319">
        <v>1929.95478</v>
      </c>
      <c r="K9" s="1315"/>
      <c r="L9" s="1315"/>
      <c r="M9" s="1315"/>
      <c r="N9" s="1315"/>
      <c r="O9" s="1315"/>
      <c r="P9" s="1315"/>
    </row>
    <row r="10" spans="1:17">
      <c r="B10" s="1316" t="s">
        <v>542</v>
      </c>
      <c r="C10" s="1317">
        <v>0</v>
      </c>
      <c r="D10" s="1317">
        <v>0</v>
      </c>
      <c r="E10" s="1317">
        <v>1660.982</v>
      </c>
      <c r="F10" s="1317">
        <v>10.023</v>
      </c>
      <c r="G10" s="1318">
        <v>7.1360000000000001</v>
      </c>
      <c r="H10" s="1317">
        <v>1678.1410000000001</v>
      </c>
      <c r="I10" s="1319">
        <v>538.06991000000005</v>
      </c>
      <c r="K10" s="1315"/>
      <c r="L10" s="1315"/>
      <c r="M10" s="1315"/>
      <c r="N10" s="1315"/>
      <c r="O10" s="1315"/>
      <c r="P10" s="1315"/>
    </row>
    <row r="11" spans="1:17">
      <c r="B11" s="1316" t="s">
        <v>543</v>
      </c>
      <c r="C11" s="1317">
        <v>0</v>
      </c>
      <c r="D11" s="1317">
        <v>0</v>
      </c>
      <c r="E11" s="1317">
        <v>2075.6750000000002</v>
      </c>
      <c r="F11" s="1317">
        <v>89.06</v>
      </c>
      <c r="G11" s="1318">
        <v>233.03</v>
      </c>
      <c r="H11" s="1317">
        <v>2397.7649999999999</v>
      </c>
      <c r="I11" s="1319">
        <v>1235.5967799999999</v>
      </c>
      <c r="K11" s="1315"/>
      <c r="L11" s="1315"/>
      <c r="M11" s="1315"/>
      <c r="N11" s="1315"/>
      <c r="O11" s="1315"/>
      <c r="P11" s="1315"/>
    </row>
    <row r="12" spans="1:17" ht="15.75" thickBot="1">
      <c r="B12" s="1311" t="s">
        <v>544</v>
      </c>
      <c r="C12" s="1312">
        <v>0</v>
      </c>
      <c r="D12" s="1312">
        <v>0</v>
      </c>
      <c r="E12" s="1312">
        <v>11789.325999999999</v>
      </c>
      <c r="F12" s="1312">
        <v>388.81599999999997</v>
      </c>
      <c r="G12" s="1313">
        <v>324.12200000000001</v>
      </c>
      <c r="H12" s="1312">
        <v>12502.263999999999</v>
      </c>
      <c r="I12" s="1314">
        <v>11446.85513</v>
      </c>
      <c r="K12" s="1315"/>
      <c r="L12" s="1315"/>
      <c r="M12" s="1315"/>
      <c r="N12" s="1315"/>
      <c r="O12" s="1315"/>
      <c r="P12" s="1315"/>
    </row>
    <row r="13" spans="1:17" ht="15.75" thickBot="1">
      <c r="B13" s="1320" t="s">
        <v>4</v>
      </c>
      <c r="C13" s="1321">
        <v>370530.51</v>
      </c>
      <c r="D13" s="1321">
        <v>1485.829</v>
      </c>
      <c r="E13" s="1321">
        <v>15527.462</v>
      </c>
      <c r="F13" s="1321">
        <v>61734.826000000001</v>
      </c>
      <c r="G13" s="1322">
        <v>63127.936000000002</v>
      </c>
      <c r="H13" s="1321">
        <v>512406.56300000002</v>
      </c>
      <c r="I13" s="1323">
        <v>20734.347849999998</v>
      </c>
      <c r="K13" s="1315"/>
      <c r="L13" s="1315"/>
      <c r="M13" s="1315"/>
      <c r="N13" s="1315"/>
      <c r="O13" s="1315"/>
      <c r="P13" s="1315"/>
    </row>
    <row r="14" spans="1:17">
      <c r="E14" s="1324"/>
      <c r="F14" s="1324"/>
      <c r="K14" s="1315"/>
      <c r="L14" s="1315"/>
      <c r="M14" s="1315"/>
      <c r="N14" s="1315"/>
      <c r="O14" s="1315"/>
      <c r="P14" s="1315"/>
      <c r="Q14" s="1315"/>
    </row>
    <row r="17" spans="1:17" ht="15" customHeight="1">
      <c r="A17" s="1307"/>
      <c r="B17" s="2393" t="s">
        <v>562</v>
      </c>
      <c r="C17" s="2393"/>
      <c r="D17" s="2393"/>
      <c r="E17" s="2393"/>
      <c r="F17" s="2393"/>
      <c r="G17" s="2393"/>
      <c r="H17" s="2393"/>
      <c r="I17" s="2393"/>
    </row>
    <row r="18" spans="1:17">
      <c r="A18" s="1307"/>
      <c r="B18" s="1308"/>
      <c r="C18" s="1308"/>
      <c r="D18" s="1308"/>
      <c r="E18" s="1308"/>
      <c r="F18" s="1308"/>
      <c r="G18" s="1308"/>
      <c r="H18" s="1308"/>
      <c r="I18" s="1308"/>
    </row>
    <row r="19" spans="1:17" ht="15.75" thickBot="1">
      <c r="H19" s="2394" t="s">
        <v>0</v>
      </c>
      <c r="I19" s="2394"/>
    </row>
    <row r="20" spans="1:17" ht="51.75" thickBot="1">
      <c r="B20" s="1309"/>
      <c r="C20" s="1310" t="s">
        <v>557</v>
      </c>
      <c r="D20" s="1310" t="s">
        <v>558</v>
      </c>
      <c r="E20" s="1310" t="s">
        <v>559</v>
      </c>
      <c r="F20" s="1310" t="s">
        <v>553</v>
      </c>
      <c r="G20" s="1310" t="s">
        <v>560</v>
      </c>
      <c r="H20" s="1310" t="s">
        <v>534</v>
      </c>
      <c r="I20" s="1264" t="s">
        <v>561</v>
      </c>
    </row>
    <row r="21" spans="1:17">
      <c r="B21" s="1311" t="s">
        <v>539</v>
      </c>
      <c r="C21" s="1312">
        <v>321058.97100000002</v>
      </c>
      <c r="D21" s="1312">
        <v>1126.0730000000001</v>
      </c>
      <c r="E21" s="1312">
        <v>0</v>
      </c>
      <c r="F21" s="1312">
        <v>61697.135999999999</v>
      </c>
      <c r="G21" s="1312">
        <v>59114.54</v>
      </c>
      <c r="H21" s="1312">
        <v>442996.72</v>
      </c>
      <c r="I21" s="1325">
        <v>2305.31549</v>
      </c>
      <c r="K21" s="1315"/>
      <c r="L21" s="1315"/>
      <c r="M21" s="1315"/>
      <c r="N21" s="1315"/>
      <c r="O21" s="1315"/>
      <c r="P21" s="1315"/>
    </row>
    <row r="22" spans="1:17">
      <c r="B22" s="1316" t="s">
        <v>540</v>
      </c>
      <c r="C22" s="1317">
        <v>32060.162</v>
      </c>
      <c r="D22" s="1317">
        <v>198.97800000000001</v>
      </c>
      <c r="E22" s="1317">
        <v>0</v>
      </c>
      <c r="F22" s="1317">
        <v>85.721000000000004</v>
      </c>
      <c r="G22" s="1317">
        <v>1854.9110000000001</v>
      </c>
      <c r="H22" s="1317">
        <v>34199.771999999997</v>
      </c>
      <c r="I22" s="1326">
        <v>3214.9617699999999</v>
      </c>
      <c r="K22" s="1315"/>
      <c r="L22" s="1315"/>
      <c r="M22" s="1315"/>
      <c r="N22" s="1315"/>
      <c r="O22" s="1315"/>
      <c r="P22" s="1315"/>
    </row>
    <row r="23" spans="1:17">
      <c r="B23" s="1316" t="s">
        <v>541</v>
      </c>
      <c r="C23" s="1317">
        <v>5392.4629999999997</v>
      </c>
      <c r="D23" s="1317">
        <v>62.122</v>
      </c>
      <c r="E23" s="1317">
        <v>0.55100000000000005</v>
      </c>
      <c r="F23" s="1317">
        <v>48.503999999999998</v>
      </c>
      <c r="G23" s="1317">
        <v>494.423</v>
      </c>
      <c r="H23" s="1317">
        <v>5998.0630000000001</v>
      </c>
      <c r="I23" s="1326">
        <v>1860.9652699999992</v>
      </c>
      <c r="K23" s="1315"/>
      <c r="L23" s="1315"/>
      <c r="M23" s="1315"/>
      <c r="N23" s="1315"/>
      <c r="O23" s="1315"/>
      <c r="P23" s="1315"/>
    </row>
    <row r="24" spans="1:17">
      <c r="B24" s="1316" t="s">
        <v>542</v>
      </c>
      <c r="C24" s="1317">
        <v>0</v>
      </c>
      <c r="D24" s="1317">
        <v>0</v>
      </c>
      <c r="E24" s="1317">
        <v>1445.153</v>
      </c>
      <c r="F24" s="1317">
        <v>12.497999999999999</v>
      </c>
      <c r="G24" s="1317">
        <v>117.93600000000001</v>
      </c>
      <c r="H24" s="1317">
        <v>1575.587</v>
      </c>
      <c r="I24" s="1326">
        <v>527.85683999999981</v>
      </c>
      <c r="K24" s="1315"/>
      <c r="L24" s="1315"/>
      <c r="M24" s="1315"/>
      <c r="N24" s="1315"/>
      <c r="O24" s="1315"/>
      <c r="P24" s="1315"/>
    </row>
    <row r="25" spans="1:17">
      <c r="B25" s="1316" t="s">
        <v>543</v>
      </c>
      <c r="C25" s="1317">
        <v>0</v>
      </c>
      <c r="D25" s="1317">
        <v>0</v>
      </c>
      <c r="E25" s="1317">
        <v>2069.855</v>
      </c>
      <c r="F25" s="1317">
        <v>80.349999999999994</v>
      </c>
      <c r="G25" s="1317">
        <v>430.392</v>
      </c>
      <c r="H25" s="1317">
        <v>2580.5970000000002</v>
      </c>
      <c r="I25" s="1326">
        <v>1384.4493800000002</v>
      </c>
      <c r="K25" s="1315"/>
      <c r="L25" s="1315"/>
      <c r="M25" s="1315"/>
      <c r="N25" s="1315"/>
      <c r="O25" s="1315"/>
      <c r="P25" s="1315"/>
    </row>
    <row r="26" spans="1:17" ht="15.75" thickBot="1">
      <c r="B26" s="1311" t="s">
        <v>544</v>
      </c>
      <c r="C26" s="1312">
        <v>0</v>
      </c>
      <c r="D26" s="1312">
        <v>0</v>
      </c>
      <c r="E26" s="1312">
        <v>11953.607</v>
      </c>
      <c r="F26" s="1312">
        <v>377.57</v>
      </c>
      <c r="G26" s="1312">
        <v>28.157</v>
      </c>
      <c r="H26" s="1312">
        <v>12359.334000000001</v>
      </c>
      <c r="I26" s="1325">
        <v>11365.19975</v>
      </c>
      <c r="K26" s="1315"/>
      <c r="L26" s="1315"/>
      <c r="M26" s="1315"/>
      <c r="N26" s="1315"/>
      <c r="O26" s="1315"/>
      <c r="P26" s="1315"/>
    </row>
    <row r="27" spans="1:17" ht="15.75" thickBot="1">
      <c r="B27" s="1320" t="s">
        <v>4</v>
      </c>
      <c r="C27" s="1321">
        <v>358511.59600000002</v>
      </c>
      <c r="D27" s="1321">
        <v>1387.173</v>
      </c>
      <c r="E27" s="1321">
        <v>15469.165999999999</v>
      </c>
      <c r="F27" s="1321">
        <v>62301.779000000002</v>
      </c>
      <c r="G27" s="1321">
        <v>62040.358999999997</v>
      </c>
      <c r="H27" s="1321">
        <v>499710.07299999997</v>
      </c>
      <c r="I27" s="1327">
        <v>20658.748499999998</v>
      </c>
      <c r="K27" s="1315"/>
      <c r="L27" s="1315"/>
      <c r="M27" s="1315"/>
      <c r="N27" s="1315"/>
      <c r="O27" s="1315"/>
      <c r="P27" s="1315"/>
    </row>
    <row r="28" spans="1:17">
      <c r="E28" s="1324"/>
      <c r="K28" s="1315"/>
      <c r="L28" s="1315"/>
      <c r="M28" s="1315"/>
      <c r="N28" s="1315"/>
      <c r="O28" s="1315"/>
      <c r="P28" s="1315"/>
      <c r="Q28" s="1315"/>
    </row>
  </sheetData>
  <mergeCells count="4">
    <mergeCell ref="B3:I3"/>
    <mergeCell ref="H5:I5"/>
    <mergeCell ref="B17:I17"/>
    <mergeCell ref="H19:I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workbookViewId="0"/>
  </sheetViews>
  <sheetFormatPr defaultColWidth="9.140625" defaultRowHeight="15"/>
  <cols>
    <col min="1" max="1" width="3.28515625" style="1328" customWidth="1"/>
    <col min="2" max="2" width="12.140625" style="1328" customWidth="1"/>
    <col min="3" max="3" width="11" style="1328" customWidth="1"/>
    <col min="4" max="4" width="10.28515625" style="1328" customWidth="1"/>
    <col min="5" max="5" width="11.5703125" style="1328" customWidth="1"/>
    <col min="6" max="7" width="9.140625" style="1328"/>
    <col min="8" max="8" width="10.7109375" style="1328" customWidth="1"/>
    <col min="9" max="9" width="11.42578125" style="1328" customWidth="1"/>
    <col min="10" max="10" width="9.85546875" style="1328" customWidth="1"/>
    <col min="11" max="11" width="9.7109375" style="1328" customWidth="1"/>
    <col min="12" max="14" width="9.140625" style="1328"/>
    <col min="15" max="15" width="10" style="1328" bestFit="1" customWidth="1"/>
    <col min="16" max="16384" width="9.140625" style="1328"/>
  </cols>
  <sheetData>
    <row r="1" spans="2:13">
      <c r="K1" s="1329" t="s">
        <v>563</v>
      </c>
    </row>
    <row r="3" spans="2:13">
      <c r="B3" s="2407" t="s">
        <v>564</v>
      </c>
      <c r="C3" s="2407"/>
      <c r="D3" s="2407"/>
      <c r="E3" s="2407"/>
      <c r="F3" s="2407"/>
      <c r="G3" s="2407"/>
      <c r="H3" s="2407"/>
      <c r="I3" s="2407"/>
      <c r="J3" s="2407"/>
      <c r="K3" s="2407"/>
    </row>
    <row r="4" spans="2:13" ht="15.75" thickBot="1"/>
    <row r="5" spans="2:13" ht="15" customHeight="1">
      <c r="B5" s="2396" t="s">
        <v>17</v>
      </c>
      <c r="C5" s="2397"/>
      <c r="D5" s="2397"/>
      <c r="E5" s="2397"/>
      <c r="F5" s="2397"/>
      <c r="G5" s="2397"/>
      <c r="H5" s="2397"/>
      <c r="I5" s="2397"/>
      <c r="J5" s="2397"/>
      <c r="K5" s="2398"/>
    </row>
    <row r="6" spans="2:13" ht="38.25" customHeight="1">
      <c r="B6" s="2408" t="s">
        <v>565</v>
      </c>
      <c r="C6" s="2402" t="s">
        <v>566</v>
      </c>
      <c r="D6" s="2402"/>
      <c r="E6" s="2402"/>
      <c r="F6" s="2403" t="s">
        <v>567</v>
      </c>
      <c r="G6" s="2403"/>
      <c r="H6" s="2403"/>
      <c r="I6" s="2403"/>
      <c r="J6" s="2403"/>
      <c r="K6" s="2404"/>
    </row>
    <row r="7" spans="2:13">
      <c r="B7" s="2408"/>
      <c r="C7" s="2402"/>
      <c r="D7" s="2402"/>
      <c r="E7" s="2402"/>
      <c r="F7" s="2405" t="s">
        <v>568</v>
      </c>
      <c r="G7" s="2405"/>
      <c r="H7" s="2405"/>
      <c r="I7" s="2405" t="s">
        <v>569</v>
      </c>
      <c r="J7" s="2405"/>
      <c r="K7" s="2406"/>
    </row>
    <row r="8" spans="2:13">
      <c r="B8" s="2408"/>
      <c r="C8" s="1330" t="s">
        <v>570</v>
      </c>
      <c r="D8" s="1331" t="s">
        <v>571</v>
      </c>
      <c r="E8" s="1330" t="s">
        <v>354</v>
      </c>
      <c r="F8" s="1331" t="s">
        <v>539</v>
      </c>
      <c r="G8" s="1331" t="s">
        <v>540</v>
      </c>
      <c r="H8" s="1331" t="s">
        <v>541</v>
      </c>
      <c r="I8" s="1331" t="s">
        <v>542</v>
      </c>
      <c r="J8" s="1331" t="s">
        <v>543</v>
      </c>
      <c r="K8" s="1332" t="s">
        <v>544</v>
      </c>
    </row>
    <row r="9" spans="2:13">
      <c r="B9" s="1333" t="s">
        <v>539</v>
      </c>
      <c r="C9" s="1272">
        <v>139284.212</v>
      </c>
      <c r="D9" s="1272">
        <v>56735.264999999999</v>
      </c>
      <c r="E9" s="1272">
        <v>82548.947</v>
      </c>
      <c r="F9" s="1272">
        <v>74648.710000000006</v>
      </c>
      <c r="G9" s="1272">
        <v>5980.1139999999996</v>
      </c>
      <c r="H9" s="1272">
        <v>1123.499</v>
      </c>
      <c r="I9" s="1272">
        <v>237.464</v>
      </c>
      <c r="J9" s="1272">
        <v>457.40499999999997</v>
      </c>
      <c r="K9" s="1334">
        <v>101.755</v>
      </c>
    </row>
    <row r="10" spans="2:13">
      <c r="B10" s="1333" t="s">
        <v>540</v>
      </c>
      <c r="C10" s="1272">
        <v>27411.580999999998</v>
      </c>
      <c r="D10" s="1272">
        <v>12734.146000000001</v>
      </c>
      <c r="E10" s="1272">
        <v>14677.434999999999</v>
      </c>
      <c r="F10" s="1272">
        <v>2013.6189999999999</v>
      </c>
      <c r="G10" s="1272">
        <v>10337.986999999999</v>
      </c>
      <c r="H10" s="1272">
        <v>1430.885</v>
      </c>
      <c r="I10" s="1272">
        <v>330.10199999999998</v>
      </c>
      <c r="J10" s="1272">
        <v>282.286</v>
      </c>
      <c r="K10" s="1334">
        <v>282.55599999999998</v>
      </c>
    </row>
    <row r="11" spans="2:13">
      <c r="B11" s="1333" t="s">
        <v>572</v>
      </c>
      <c r="C11" s="1272">
        <v>4992.9110000000001</v>
      </c>
      <c r="D11" s="1272">
        <v>1575.0350000000001</v>
      </c>
      <c r="E11" s="1272">
        <v>3417.8760000000002</v>
      </c>
      <c r="F11" s="1272">
        <v>107.46</v>
      </c>
      <c r="G11" s="1272">
        <v>168.69200000000001</v>
      </c>
      <c r="H11" s="1272">
        <v>1934.675</v>
      </c>
      <c r="I11" s="1272">
        <v>179.626</v>
      </c>
      <c r="J11" s="1272">
        <v>396.88099999999997</v>
      </c>
      <c r="K11" s="1334">
        <v>630.54200000000003</v>
      </c>
    </row>
    <row r="12" spans="2:13">
      <c r="B12" s="1333" t="s">
        <v>542</v>
      </c>
      <c r="C12" s="1272">
        <v>1144.9059999999999</v>
      </c>
      <c r="D12" s="1272">
        <v>646.64700000000005</v>
      </c>
      <c r="E12" s="1272">
        <v>498.25900000000001</v>
      </c>
      <c r="F12" s="1272">
        <v>3.484</v>
      </c>
      <c r="G12" s="1272">
        <v>24.201000000000001</v>
      </c>
      <c r="H12" s="1272">
        <v>95.299000000000007</v>
      </c>
      <c r="I12" s="1272">
        <v>19.725000000000001</v>
      </c>
      <c r="J12" s="1272">
        <v>125.759</v>
      </c>
      <c r="K12" s="1334">
        <v>229.791</v>
      </c>
    </row>
    <row r="13" spans="2:13">
      <c r="B13" s="1333" t="s">
        <v>543</v>
      </c>
      <c r="C13" s="1272">
        <v>1469.8710000000001</v>
      </c>
      <c r="D13" s="1272">
        <v>782.77300000000002</v>
      </c>
      <c r="E13" s="1272">
        <v>687.09799999999996</v>
      </c>
      <c r="F13" s="1272">
        <v>8.0860000000000003</v>
      </c>
      <c r="G13" s="1272">
        <v>0.60199999999999998</v>
      </c>
      <c r="H13" s="1272">
        <v>1.917</v>
      </c>
      <c r="I13" s="1272">
        <v>0.626</v>
      </c>
      <c r="J13" s="1272">
        <v>164.041</v>
      </c>
      <c r="K13" s="1334">
        <v>511.82600000000002</v>
      </c>
    </row>
    <row r="14" spans="2:13">
      <c r="B14" s="1333" t="s">
        <v>544</v>
      </c>
      <c r="C14" s="1272">
        <v>12781.528</v>
      </c>
      <c r="D14" s="1272">
        <v>5068.9250000000002</v>
      </c>
      <c r="E14" s="1272">
        <v>7712.6030000000001</v>
      </c>
      <c r="F14" s="1272">
        <v>8.9999999999999993E-3</v>
      </c>
      <c r="G14" s="1272">
        <v>24.373999999999999</v>
      </c>
      <c r="H14" s="1272">
        <v>0.374</v>
      </c>
      <c r="I14" s="1272">
        <v>0</v>
      </c>
      <c r="J14" s="1272">
        <v>21.247</v>
      </c>
      <c r="K14" s="1334">
        <v>7666.5990000000002</v>
      </c>
    </row>
    <row r="15" spans="2:13" ht="15.75" thickBot="1">
      <c r="B15" s="1335" t="s">
        <v>4</v>
      </c>
      <c r="C15" s="1336">
        <f>SUM(C9:C14)</f>
        <v>187085.00899999999</v>
      </c>
      <c r="D15" s="1336">
        <f t="shared" ref="D15:K15" si="0">SUM(D9:D14)</f>
        <v>77542.790999999997</v>
      </c>
      <c r="E15" s="1336">
        <f t="shared" si="0"/>
        <v>109542.21800000001</v>
      </c>
      <c r="F15" s="1336">
        <f t="shared" si="0"/>
        <v>76781.368000000017</v>
      </c>
      <c r="G15" s="1336">
        <f t="shared" si="0"/>
        <v>16535.969999999998</v>
      </c>
      <c r="H15" s="1336">
        <f t="shared" si="0"/>
        <v>4586.6490000000003</v>
      </c>
      <c r="I15" s="1336">
        <f t="shared" si="0"/>
        <v>767.54300000000001</v>
      </c>
      <c r="J15" s="1336">
        <f t="shared" si="0"/>
        <v>1447.6190000000001</v>
      </c>
      <c r="K15" s="1337">
        <f t="shared" si="0"/>
        <v>9423.0689999999995</v>
      </c>
    </row>
    <row r="16" spans="2:13">
      <c r="B16" s="1338"/>
      <c r="C16" s="1339"/>
      <c r="D16" s="1339"/>
      <c r="E16" s="1339"/>
      <c r="F16" s="1339"/>
      <c r="G16" s="1339"/>
      <c r="H16" s="1339"/>
      <c r="I16" s="1339"/>
      <c r="J16" s="1339"/>
      <c r="K16" s="1339"/>
      <c r="M16" s="1340"/>
    </row>
    <row r="17" spans="2:13" ht="15.75" thickBot="1">
      <c r="B17" s="1338"/>
      <c r="C17" s="1339"/>
      <c r="D17" s="1339"/>
      <c r="E17" s="1339"/>
      <c r="F17" s="1339"/>
      <c r="G17" s="1339"/>
      <c r="H17" s="1339"/>
      <c r="I17" s="1339"/>
      <c r="J17" s="1339"/>
      <c r="K17" s="1339"/>
      <c r="M17" s="1340"/>
    </row>
    <row r="18" spans="2:13" ht="15" customHeight="1">
      <c r="B18" s="2396" t="s">
        <v>573</v>
      </c>
      <c r="C18" s="2397"/>
      <c r="D18" s="2397"/>
      <c r="E18" s="2397"/>
      <c r="F18" s="2397"/>
      <c r="G18" s="2397"/>
      <c r="H18" s="2397"/>
      <c r="I18" s="2397"/>
      <c r="J18" s="2397"/>
      <c r="K18" s="2398"/>
    </row>
    <row r="19" spans="2:13" ht="33" customHeight="1">
      <c r="B19" s="2399" t="s">
        <v>565</v>
      </c>
      <c r="C19" s="2402" t="s">
        <v>566</v>
      </c>
      <c r="D19" s="2402"/>
      <c r="E19" s="2402"/>
      <c r="F19" s="2403" t="s">
        <v>567</v>
      </c>
      <c r="G19" s="2403"/>
      <c r="H19" s="2403"/>
      <c r="I19" s="2403"/>
      <c r="J19" s="2403"/>
      <c r="K19" s="2404"/>
    </row>
    <row r="20" spans="2:13">
      <c r="B20" s="2400"/>
      <c r="C20" s="2402"/>
      <c r="D20" s="2402"/>
      <c r="E20" s="2402"/>
      <c r="F20" s="2405" t="s">
        <v>568</v>
      </c>
      <c r="G20" s="2405"/>
      <c r="H20" s="2405"/>
      <c r="I20" s="2405" t="s">
        <v>569</v>
      </c>
      <c r="J20" s="2405"/>
      <c r="K20" s="2406"/>
    </row>
    <row r="21" spans="2:13">
      <c r="B21" s="2401"/>
      <c r="C21" s="1330" t="s">
        <v>570</v>
      </c>
      <c r="D21" s="1331" t="s">
        <v>571</v>
      </c>
      <c r="E21" s="1330" t="s">
        <v>354</v>
      </c>
      <c r="F21" s="1331" t="s">
        <v>539</v>
      </c>
      <c r="G21" s="1331" t="s">
        <v>540</v>
      </c>
      <c r="H21" s="1331" t="s">
        <v>541</v>
      </c>
      <c r="I21" s="1331" t="s">
        <v>542</v>
      </c>
      <c r="J21" s="1331" t="s">
        <v>543</v>
      </c>
      <c r="K21" s="1332" t="s">
        <v>544</v>
      </c>
    </row>
    <row r="22" spans="2:13">
      <c r="B22" s="1333" t="s">
        <v>539</v>
      </c>
      <c r="C22" s="1272">
        <v>26736.116000000002</v>
      </c>
      <c r="D22" s="1272">
        <v>9266.8880000000008</v>
      </c>
      <c r="E22" s="1272">
        <v>17469.227999999999</v>
      </c>
      <c r="F22" s="1272">
        <v>15099.708000000001</v>
      </c>
      <c r="G22" s="1272">
        <v>1566.2850000000001</v>
      </c>
      <c r="H22" s="1272">
        <v>379.98099999999999</v>
      </c>
      <c r="I22" s="1272">
        <v>86.283000000000001</v>
      </c>
      <c r="J22" s="1272">
        <v>333.5</v>
      </c>
      <c r="K22" s="1334">
        <v>3.4710000000000001</v>
      </c>
    </row>
    <row r="23" spans="2:13">
      <c r="B23" s="1333" t="s">
        <v>540</v>
      </c>
      <c r="C23" s="1272">
        <v>3683.8380000000002</v>
      </c>
      <c r="D23" s="1272">
        <v>1597.2670000000001</v>
      </c>
      <c r="E23" s="1272">
        <v>2086.5709999999999</v>
      </c>
      <c r="F23" s="1272">
        <v>193.98599999999999</v>
      </c>
      <c r="G23" s="1272">
        <v>1394.52</v>
      </c>
      <c r="H23" s="1272">
        <v>310.505</v>
      </c>
      <c r="I23" s="1272">
        <v>125.6</v>
      </c>
      <c r="J23" s="1272">
        <v>12.865</v>
      </c>
      <c r="K23" s="1334">
        <v>49.094999999999999</v>
      </c>
    </row>
    <row r="24" spans="2:13">
      <c r="B24" s="1333" t="s">
        <v>572</v>
      </c>
      <c r="C24" s="1272">
        <v>1169.5930000000001</v>
      </c>
      <c r="D24" s="1272">
        <v>317.30399999999997</v>
      </c>
      <c r="E24" s="1272">
        <v>852.28899999999999</v>
      </c>
      <c r="F24" s="1272">
        <v>2.532</v>
      </c>
      <c r="G24" s="1272">
        <v>90.814999999999998</v>
      </c>
      <c r="H24" s="1272">
        <v>182.94900000000001</v>
      </c>
      <c r="I24" s="1272">
        <v>81.995999999999995</v>
      </c>
      <c r="J24" s="1272">
        <v>135.369</v>
      </c>
      <c r="K24" s="1334">
        <v>358.62799999999999</v>
      </c>
    </row>
    <row r="25" spans="2:13">
      <c r="B25" s="1333" t="s">
        <v>542</v>
      </c>
      <c r="C25" s="1272">
        <v>98.245000000000005</v>
      </c>
      <c r="D25" s="1272">
        <v>65.897000000000006</v>
      </c>
      <c r="E25" s="1272">
        <v>32.347999999999999</v>
      </c>
      <c r="F25" s="1272">
        <v>0</v>
      </c>
      <c r="G25" s="1272">
        <v>1.488</v>
      </c>
      <c r="H25" s="1272">
        <v>1.0089999999999999</v>
      </c>
      <c r="I25" s="1272">
        <v>2.4830000000000001</v>
      </c>
      <c r="J25" s="1272">
        <v>3.617</v>
      </c>
      <c r="K25" s="1334">
        <v>23.751000000000001</v>
      </c>
    </row>
    <row r="26" spans="2:13">
      <c r="B26" s="1333" t="s">
        <v>543</v>
      </c>
      <c r="C26" s="1272">
        <v>132.99700000000001</v>
      </c>
      <c r="D26" s="1272">
        <v>52.415999999999997</v>
      </c>
      <c r="E26" s="1272">
        <v>80.581000000000003</v>
      </c>
      <c r="F26" s="1272">
        <v>0.623</v>
      </c>
      <c r="G26" s="1272">
        <v>0</v>
      </c>
      <c r="H26" s="1272">
        <v>8.9999999999999993E-3</v>
      </c>
      <c r="I26" s="1272">
        <v>0</v>
      </c>
      <c r="J26" s="1272">
        <v>3.0219999999999998</v>
      </c>
      <c r="K26" s="1334">
        <v>76.927000000000007</v>
      </c>
    </row>
    <row r="27" spans="2:13">
      <c r="B27" s="1333" t="s">
        <v>544</v>
      </c>
      <c r="C27" s="1272">
        <v>2205.2820000000002</v>
      </c>
      <c r="D27" s="1272">
        <v>890.93100000000004</v>
      </c>
      <c r="E27" s="1272">
        <v>1314.3510000000001</v>
      </c>
      <c r="F27" s="1272">
        <v>0</v>
      </c>
      <c r="G27" s="1272">
        <v>2E-3</v>
      </c>
      <c r="H27" s="1272">
        <v>0</v>
      </c>
      <c r="I27" s="1272">
        <v>0</v>
      </c>
      <c r="J27" s="1272">
        <v>4.0000000000000001E-3</v>
      </c>
      <c r="K27" s="1334">
        <v>1314.345</v>
      </c>
    </row>
    <row r="28" spans="2:13" ht="15.75" thickBot="1">
      <c r="B28" s="1335" t="s">
        <v>4</v>
      </c>
      <c r="C28" s="1336">
        <f>SUM(C22:C27)</f>
        <v>34026.071000000004</v>
      </c>
      <c r="D28" s="1336">
        <f t="shared" ref="D28:J28" si="1">SUM(D22:D27)</f>
        <v>12190.703000000001</v>
      </c>
      <c r="E28" s="1336">
        <f t="shared" si="1"/>
        <v>21835.367999999999</v>
      </c>
      <c r="F28" s="1336">
        <f t="shared" si="1"/>
        <v>15296.849</v>
      </c>
      <c r="G28" s="1336">
        <f t="shared" si="1"/>
        <v>3053.11</v>
      </c>
      <c r="H28" s="1336">
        <f t="shared" si="1"/>
        <v>874.45299999999997</v>
      </c>
      <c r="I28" s="1336">
        <f t="shared" si="1"/>
        <v>296.36199999999997</v>
      </c>
      <c r="J28" s="1336">
        <f t="shared" si="1"/>
        <v>488.37700000000007</v>
      </c>
      <c r="K28" s="1337">
        <f>SUM(K22:K27)</f>
        <v>1826.2170000000001</v>
      </c>
    </row>
    <row r="29" spans="2:13">
      <c r="B29" s="1338"/>
      <c r="C29" s="1339"/>
      <c r="D29" s="1339"/>
      <c r="E29" s="1339"/>
      <c r="F29" s="1339"/>
      <c r="G29" s="1339"/>
      <c r="H29" s="1339"/>
      <c r="I29" s="1339"/>
      <c r="J29" s="1339"/>
      <c r="K29" s="1339"/>
    </row>
    <row r="30" spans="2:13" ht="15.75" thickBot="1"/>
    <row r="31" spans="2:13" ht="15" customHeight="1">
      <c r="B31" s="2396" t="s">
        <v>364</v>
      </c>
      <c r="C31" s="2397"/>
      <c r="D31" s="2397"/>
      <c r="E31" s="2397"/>
      <c r="F31" s="2397"/>
      <c r="G31" s="2397"/>
      <c r="H31" s="2397"/>
      <c r="I31" s="2397"/>
      <c r="J31" s="2397"/>
      <c r="K31" s="2398"/>
    </row>
    <row r="32" spans="2:13" ht="31.5" customHeight="1">
      <c r="B32" s="2399" t="s">
        <v>565</v>
      </c>
      <c r="C32" s="2402" t="s">
        <v>566</v>
      </c>
      <c r="D32" s="2402"/>
      <c r="E32" s="2402"/>
      <c r="F32" s="2403" t="s">
        <v>567</v>
      </c>
      <c r="G32" s="2403"/>
      <c r="H32" s="2403"/>
      <c r="I32" s="2403"/>
      <c r="J32" s="2403"/>
      <c r="K32" s="2404"/>
    </row>
    <row r="33" spans="2:11">
      <c r="B33" s="2400"/>
      <c r="C33" s="2402"/>
      <c r="D33" s="2402"/>
      <c r="E33" s="2402"/>
      <c r="F33" s="2405" t="s">
        <v>568</v>
      </c>
      <c r="G33" s="2405"/>
      <c r="H33" s="2405"/>
      <c r="I33" s="2405" t="s">
        <v>569</v>
      </c>
      <c r="J33" s="2405"/>
      <c r="K33" s="2406"/>
    </row>
    <row r="34" spans="2:11">
      <c r="B34" s="2401"/>
      <c r="C34" s="1330" t="s">
        <v>570</v>
      </c>
      <c r="D34" s="1331" t="s">
        <v>571</v>
      </c>
      <c r="E34" s="1330" t="s">
        <v>354</v>
      </c>
      <c r="F34" s="1331" t="s">
        <v>539</v>
      </c>
      <c r="G34" s="1331" t="s">
        <v>540</v>
      </c>
      <c r="H34" s="1331" t="s">
        <v>541</v>
      </c>
      <c r="I34" s="1331" t="s">
        <v>542</v>
      </c>
      <c r="J34" s="1331" t="s">
        <v>543</v>
      </c>
      <c r="K34" s="1332" t="s">
        <v>544</v>
      </c>
    </row>
    <row r="35" spans="2:11">
      <c r="B35" s="1333" t="s">
        <v>539</v>
      </c>
      <c r="C35" s="1272">
        <v>36499.258999999998</v>
      </c>
      <c r="D35" s="1272">
        <v>17020.125</v>
      </c>
      <c r="E35" s="1272">
        <v>19479.133999999998</v>
      </c>
      <c r="F35" s="1272">
        <v>17310.087</v>
      </c>
      <c r="G35" s="1272">
        <v>1870.377</v>
      </c>
      <c r="H35" s="1272">
        <v>136.22800000000001</v>
      </c>
      <c r="I35" s="1272">
        <v>85.120999999999995</v>
      </c>
      <c r="J35" s="1272">
        <v>26.143000000000001</v>
      </c>
      <c r="K35" s="1334">
        <v>51.177999999999997</v>
      </c>
    </row>
    <row r="36" spans="2:11">
      <c r="B36" s="1333" t="s">
        <v>540</v>
      </c>
      <c r="C36" s="1272">
        <v>9298.4159999999993</v>
      </c>
      <c r="D36" s="1272">
        <v>4869.2830000000004</v>
      </c>
      <c r="E36" s="1272">
        <v>4429.1329999999998</v>
      </c>
      <c r="F36" s="1272">
        <v>787.76800000000003</v>
      </c>
      <c r="G36" s="1272">
        <v>3345.3679999999999</v>
      </c>
      <c r="H36" s="1272">
        <v>190.65199999999999</v>
      </c>
      <c r="I36" s="1272">
        <v>32.981999999999999</v>
      </c>
      <c r="J36" s="1272">
        <v>54.381</v>
      </c>
      <c r="K36" s="1334">
        <v>17.981999999999999</v>
      </c>
    </row>
    <row r="37" spans="2:11">
      <c r="B37" s="1333" t="s">
        <v>572</v>
      </c>
      <c r="C37" s="1272">
        <v>1315.452</v>
      </c>
      <c r="D37" s="1272">
        <v>336.34399999999999</v>
      </c>
      <c r="E37" s="1272">
        <v>979.10799999999995</v>
      </c>
      <c r="F37" s="1272">
        <v>23.297999999999998</v>
      </c>
      <c r="G37" s="1272">
        <v>15.345000000000001</v>
      </c>
      <c r="H37" s="1272">
        <v>856.21299999999997</v>
      </c>
      <c r="I37" s="1272">
        <v>23.652999999999999</v>
      </c>
      <c r="J37" s="1272">
        <v>39.137999999999998</v>
      </c>
      <c r="K37" s="1334">
        <v>21.460999999999999</v>
      </c>
    </row>
    <row r="38" spans="2:11">
      <c r="B38" s="1333" t="s">
        <v>542</v>
      </c>
      <c r="C38" s="1272">
        <v>389.76900000000001</v>
      </c>
      <c r="D38" s="1272">
        <v>199.874</v>
      </c>
      <c r="E38" s="1272">
        <v>189.89500000000001</v>
      </c>
      <c r="F38" s="1272">
        <v>0.31</v>
      </c>
      <c r="G38" s="1272">
        <v>1.758</v>
      </c>
      <c r="H38" s="1272">
        <v>85.546000000000006</v>
      </c>
      <c r="I38" s="1272">
        <v>5.1999999999999998E-2</v>
      </c>
      <c r="J38" s="1272">
        <v>51.218000000000004</v>
      </c>
      <c r="K38" s="1334">
        <v>51.011000000000003</v>
      </c>
    </row>
    <row r="39" spans="2:11">
      <c r="B39" s="1333" t="s">
        <v>543</v>
      </c>
      <c r="C39" s="1272">
        <v>402.86</v>
      </c>
      <c r="D39" s="1272">
        <v>253.67</v>
      </c>
      <c r="E39" s="1272">
        <v>149.19</v>
      </c>
      <c r="F39" s="1272">
        <v>1.6910000000000001</v>
      </c>
      <c r="G39" s="1272">
        <v>5.2999999999999999E-2</v>
      </c>
      <c r="H39" s="1272">
        <v>9.0999999999999998E-2</v>
      </c>
      <c r="I39" s="1272">
        <v>4.2999999999999997E-2</v>
      </c>
      <c r="J39" s="1272">
        <v>10.536</v>
      </c>
      <c r="K39" s="1334">
        <v>136.77600000000001</v>
      </c>
    </row>
    <row r="40" spans="2:11">
      <c r="B40" s="1333" t="s">
        <v>544</v>
      </c>
      <c r="C40" s="1272">
        <v>4574.7759999999998</v>
      </c>
      <c r="D40" s="1272">
        <v>1371.683</v>
      </c>
      <c r="E40" s="1272">
        <v>3203.0929999999998</v>
      </c>
      <c r="F40" s="1272">
        <v>5.0000000000000001E-3</v>
      </c>
      <c r="G40" s="1272">
        <v>2E-3</v>
      </c>
      <c r="H40" s="1272">
        <v>8.6999999999999994E-2</v>
      </c>
      <c r="I40" s="1272">
        <v>0</v>
      </c>
      <c r="J40" s="1272">
        <v>18.145</v>
      </c>
      <c r="K40" s="1334">
        <v>3184.8539999999998</v>
      </c>
    </row>
    <row r="41" spans="2:11" ht="15.75" thickBot="1">
      <c r="B41" s="1335" t="s">
        <v>4</v>
      </c>
      <c r="C41" s="1336">
        <f>SUM(C35:C40)</f>
        <v>52480.531999999992</v>
      </c>
      <c r="D41" s="1336">
        <f t="shared" ref="D41:K41" si="2">SUM(D35:D40)</f>
        <v>24050.978999999999</v>
      </c>
      <c r="E41" s="1336">
        <f t="shared" si="2"/>
        <v>28429.553</v>
      </c>
      <c r="F41" s="1336">
        <f t="shared" si="2"/>
        <v>18123.159</v>
      </c>
      <c r="G41" s="1336">
        <f t="shared" si="2"/>
        <v>5232.9030000000002</v>
      </c>
      <c r="H41" s="1336">
        <f t="shared" si="2"/>
        <v>1268.8169999999998</v>
      </c>
      <c r="I41" s="1336">
        <f t="shared" si="2"/>
        <v>141.851</v>
      </c>
      <c r="J41" s="1336">
        <f t="shared" si="2"/>
        <v>199.56100000000001</v>
      </c>
      <c r="K41" s="1337">
        <f t="shared" si="2"/>
        <v>3463.2619999999997</v>
      </c>
    </row>
    <row r="43" spans="2:11" ht="15.75" thickBot="1"/>
    <row r="44" spans="2:11" ht="15" customHeight="1">
      <c r="B44" s="2396" t="s">
        <v>14</v>
      </c>
      <c r="C44" s="2397"/>
      <c r="D44" s="2397"/>
      <c r="E44" s="2397"/>
      <c r="F44" s="2397"/>
      <c r="G44" s="2397"/>
      <c r="H44" s="2397"/>
      <c r="I44" s="2397"/>
      <c r="J44" s="2397"/>
      <c r="K44" s="2398"/>
    </row>
    <row r="45" spans="2:11" ht="31.5" customHeight="1">
      <c r="B45" s="2399" t="s">
        <v>565</v>
      </c>
      <c r="C45" s="2402" t="s">
        <v>566</v>
      </c>
      <c r="D45" s="2402"/>
      <c r="E45" s="2402"/>
      <c r="F45" s="2403" t="s">
        <v>567</v>
      </c>
      <c r="G45" s="2403"/>
      <c r="H45" s="2403"/>
      <c r="I45" s="2403"/>
      <c r="J45" s="2403"/>
      <c r="K45" s="2404"/>
    </row>
    <row r="46" spans="2:11">
      <c r="B46" s="2400"/>
      <c r="C46" s="2402"/>
      <c r="D46" s="2402"/>
      <c r="E46" s="2402"/>
      <c r="F46" s="2405" t="s">
        <v>568</v>
      </c>
      <c r="G46" s="2405"/>
      <c r="H46" s="2405"/>
      <c r="I46" s="2405" t="s">
        <v>569</v>
      </c>
      <c r="J46" s="2405"/>
      <c r="K46" s="2406"/>
    </row>
    <row r="47" spans="2:11">
      <c r="B47" s="2401"/>
      <c r="C47" s="1330" t="s">
        <v>570</v>
      </c>
      <c r="D47" s="1331" t="s">
        <v>571</v>
      </c>
      <c r="E47" s="1330" t="s">
        <v>354</v>
      </c>
      <c r="F47" s="1331" t="s">
        <v>539</v>
      </c>
      <c r="G47" s="1331" t="s">
        <v>540</v>
      </c>
      <c r="H47" s="1331" t="s">
        <v>541</v>
      </c>
      <c r="I47" s="1331" t="s">
        <v>542</v>
      </c>
      <c r="J47" s="1331" t="s">
        <v>543</v>
      </c>
      <c r="K47" s="1332" t="s">
        <v>544</v>
      </c>
    </row>
    <row r="48" spans="2:11">
      <c r="B48" s="1333" t="s">
        <v>539</v>
      </c>
      <c r="C48" s="1272">
        <v>47686.02</v>
      </c>
      <c r="D48" s="1272">
        <v>20596.848999999998</v>
      </c>
      <c r="E48" s="1272">
        <v>27089.170999999998</v>
      </c>
      <c r="F48" s="1272">
        <v>25298.024000000001</v>
      </c>
      <c r="G48" s="1272">
        <v>1280.605</v>
      </c>
      <c r="H48" s="1272">
        <v>427.09</v>
      </c>
      <c r="I48" s="1272">
        <v>20.216000000000001</v>
      </c>
      <c r="J48" s="1272">
        <v>36.229999999999997</v>
      </c>
      <c r="K48" s="1334">
        <v>27.006</v>
      </c>
    </row>
    <row r="49" spans="2:11">
      <c r="B49" s="1333" t="s">
        <v>540</v>
      </c>
      <c r="C49" s="1272">
        <v>8494.1389999999992</v>
      </c>
      <c r="D49" s="1272">
        <v>4313.7259999999997</v>
      </c>
      <c r="E49" s="1272">
        <v>4180.4129999999996</v>
      </c>
      <c r="F49" s="1272">
        <v>526.49199999999996</v>
      </c>
      <c r="G49" s="1272">
        <v>2880.096</v>
      </c>
      <c r="H49" s="1272">
        <v>416.50099999999998</v>
      </c>
      <c r="I49" s="1272">
        <v>131.44499999999999</v>
      </c>
      <c r="J49" s="1272">
        <v>44.570999999999998</v>
      </c>
      <c r="K49" s="1334">
        <v>181.30799999999999</v>
      </c>
    </row>
    <row r="50" spans="2:11">
      <c r="B50" s="1333" t="s">
        <v>572</v>
      </c>
      <c r="C50" s="1272">
        <v>1595.2539999999999</v>
      </c>
      <c r="D50" s="1272">
        <v>739.17200000000003</v>
      </c>
      <c r="E50" s="1272">
        <v>856.08199999999999</v>
      </c>
      <c r="F50" s="1272">
        <v>57.738</v>
      </c>
      <c r="G50" s="1272">
        <v>27.276</v>
      </c>
      <c r="H50" s="1272">
        <v>449.53899999999999</v>
      </c>
      <c r="I50" s="1272">
        <v>26.196000000000002</v>
      </c>
      <c r="J50" s="1272">
        <v>210.45400000000001</v>
      </c>
      <c r="K50" s="1334">
        <v>84.879000000000005</v>
      </c>
    </row>
    <row r="51" spans="2:11">
      <c r="B51" s="1333" t="s">
        <v>542</v>
      </c>
      <c r="C51" s="1272">
        <v>544.71199999999999</v>
      </c>
      <c r="D51" s="1272">
        <v>335.15100000000001</v>
      </c>
      <c r="E51" s="1272">
        <v>209.56100000000001</v>
      </c>
      <c r="F51" s="1272">
        <v>0.30399999999999999</v>
      </c>
      <c r="G51" s="1272">
        <v>0.314</v>
      </c>
      <c r="H51" s="1272">
        <v>0.314</v>
      </c>
      <c r="I51" s="1272">
        <v>0.30499999999999999</v>
      </c>
      <c r="J51" s="1272">
        <v>62.832999999999998</v>
      </c>
      <c r="K51" s="1334">
        <v>145.49100000000001</v>
      </c>
    </row>
    <row r="52" spans="2:11">
      <c r="B52" s="1333" t="s">
        <v>543</v>
      </c>
      <c r="C52" s="1272">
        <v>469.97300000000001</v>
      </c>
      <c r="D52" s="1272">
        <v>289.75900000000001</v>
      </c>
      <c r="E52" s="1272">
        <v>180.214</v>
      </c>
      <c r="F52" s="1272">
        <v>4.2000000000000003E-2</v>
      </c>
      <c r="G52" s="1272">
        <v>0.30299999999999999</v>
      </c>
      <c r="H52" s="1272">
        <v>3.9E-2</v>
      </c>
      <c r="I52" s="1272">
        <v>0</v>
      </c>
      <c r="J52" s="1272">
        <v>45.624000000000002</v>
      </c>
      <c r="K52" s="1334">
        <v>134.20599999999999</v>
      </c>
    </row>
    <row r="53" spans="2:11">
      <c r="B53" s="1333" t="s">
        <v>544</v>
      </c>
      <c r="C53" s="1272">
        <v>4674.4840000000004</v>
      </c>
      <c r="D53" s="1272">
        <v>2054.163</v>
      </c>
      <c r="E53" s="1272">
        <v>2620.3209999999999</v>
      </c>
      <c r="F53" s="1272">
        <v>2E-3</v>
      </c>
      <c r="G53" s="1272">
        <v>2.3250000000000002</v>
      </c>
      <c r="H53" s="1272">
        <v>0.25700000000000001</v>
      </c>
      <c r="I53" s="1272">
        <v>0</v>
      </c>
      <c r="J53" s="1272">
        <v>6.0000000000000001E-3</v>
      </c>
      <c r="K53" s="1334">
        <v>2617.7310000000002</v>
      </c>
    </row>
    <row r="54" spans="2:11" ht="15.75" thickBot="1">
      <c r="B54" s="1335" t="s">
        <v>4</v>
      </c>
      <c r="C54" s="1336">
        <f>SUM(C48:C53)</f>
        <v>63464.581999999995</v>
      </c>
      <c r="D54" s="1336">
        <f t="shared" ref="D54:K54" si="3">SUM(D48:D53)</f>
        <v>28328.82</v>
      </c>
      <c r="E54" s="1336">
        <f t="shared" si="3"/>
        <v>35135.762000000002</v>
      </c>
      <c r="F54" s="1336">
        <f t="shared" si="3"/>
        <v>25882.602000000003</v>
      </c>
      <c r="G54" s="1336">
        <f t="shared" si="3"/>
        <v>4190.9189999999999</v>
      </c>
      <c r="H54" s="1336">
        <f t="shared" si="3"/>
        <v>1293.74</v>
      </c>
      <c r="I54" s="1336">
        <f t="shared" si="3"/>
        <v>178.16200000000001</v>
      </c>
      <c r="J54" s="1336">
        <f t="shared" si="3"/>
        <v>399.71799999999996</v>
      </c>
      <c r="K54" s="1337">
        <f t="shared" si="3"/>
        <v>3190.6210000000001</v>
      </c>
    </row>
    <row r="56" spans="2:11" ht="49.5" customHeight="1">
      <c r="B56" s="2395" t="s">
        <v>574</v>
      </c>
      <c r="C56" s="2395"/>
      <c r="D56" s="2395"/>
      <c r="E56" s="2395"/>
      <c r="F56" s="2395"/>
      <c r="G56" s="2395"/>
      <c r="H56" s="2395"/>
      <c r="I56" s="2395"/>
      <c r="J56" s="2395"/>
      <c r="K56" s="2395"/>
    </row>
  </sheetData>
  <mergeCells count="26">
    <mergeCell ref="B3:K3"/>
    <mergeCell ref="B5:K5"/>
    <mergeCell ref="B6:B8"/>
    <mergeCell ref="C6:E7"/>
    <mergeCell ref="F6:K6"/>
    <mergeCell ref="F7:H7"/>
    <mergeCell ref="I7:K7"/>
    <mergeCell ref="B18:K18"/>
    <mergeCell ref="B19:B21"/>
    <mergeCell ref="C19:E20"/>
    <mergeCell ref="F19:K19"/>
    <mergeCell ref="F20:H20"/>
    <mergeCell ref="I20:K20"/>
    <mergeCell ref="B31:K31"/>
    <mergeCell ref="B32:B34"/>
    <mergeCell ref="C32:E33"/>
    <mergeCell ref="F32:K32"/>
    <mergeCell ref="F33:H33"/>
    <mergeCell ref="I33:K33"/>
    <mergeCell ref="B56:K56"/>
    <mergeCell ref="B44:K44"/>
    <mergeCell ref="B45:B47"/>
    <mergeCell ref="C45:E46"/>
    <mergeCell ref="F45:K45"/>
    <mergeCell ref="F46:H46"/>
    <mergeCell ref="I46:K4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workbookViewId="0"/>
  </sheetViews>
  <sheetFormatPr defaultColWidth="9.140625" defaultRowHeight="15"/>
  <cols>
    <col min="1" max="1" width="3.28515625" style="1328" customWidth="1"/>
    <col min="2" max="2" width="12.140625" style="1328" customWidth="1"/>
    <col min="3" max="3" width="11" style="1328" customWidth="1"/>
    <col min="4" max="4" width="10.28515625" style="1328" customWidth="1"/>
    <col min="5" max="5" width="11.5703125" style="1328" customWidth="1"/>
    <col min="6" max="6" width="10.140625" style="1328" bestFit="1" customWidth="1"/>
    <col min="7" max="7" width="9.28515625" style="1328" bestFit="1" customWidth="1"/>
    <col min="8" max="8" width="10.7109375" style="1328" customWidth="1"/>
    <col min="9" max="9" width="11.42578125" style="1328" customWidth="1"/>
    <col min="10" max="10" width="9.85546875" style="1328" customWidth="1"/>
    <col min="11" max="11" width="9.7109375" style="1328" customWidth="1"/>
    <col min="12" max="14" width="9.140625" style="1328"/>
    <col min="15" max="17" width="10" style="1328" bestFit="1" customWidth="1"/>
    <col min="18" max="16384" width="9.140625" style="1328"/>
  </cols>
  <sheetData>
    <row r="1" spans="2:24">
      <c r="K1" s="1329" t="s">
        <v>575</v>
      </c>
    </row>
    <row r="3" spans="2:24" ht="32.25" customHeight="1">
      <c r="B3" s="2407" t="s">
        <v>576</v>
      </c>
      <c r="C3" s="2407"/>
      <c r="D3" s="2407"/>
      <c r="E3" s="2407"/>
      <c r="F3" s="2407"/>
      <c r="G3" s="2407"/>
      <c r="H3" s="2407"/>
      <c r="I3" s="2407"/>
      <c r="J3" s="2407"/>
      <c r="K3" s="2407"/>
    </row>
    <row r="4" spans="2:24" ht="15.75" thickBot="1"/>
    <row r="5" spans="2:24" ht="15" customHeight="1">
      <c r="B5" s="2396" t="s">
        <v>6</v>
      </c>
      <c r="C5" s="2397"/>
      <c r="D5" s="2397"/>
      <c r="E5" s="2397"/>
      <c r="F5" s="2397"/>
      <c r="G5" s="2397"/>
      <c r="H5" s="2397"/>
      <c r="I5" s="2397"/>
      <c r="J5" s="2397"/>
      <c r="K5" s="2398"/>
    </row>
    <row r="6" spans="2:24" ht="35.25" customHeight="1">
      <c r="B6" s="2408" t="s">
        <v>565</v>
      </c>
      <c r="C6" s="2402" t="s">
        <v>566</v>
      </c>
      <c r="D6" s="2402"/>
      <c r="E6" s="2402"/>
      <c r="F6" s="2403" t="s">
        <v>567</v>
      </c>
      <c r="G6" s="2403"/>
      <c r="H6" s="2403"/>
      <c r="I6" s="2403"/>
      <c r="J6" s="2403"/>
      <c r="K6" s="2404"/>
    </row>
    <row r="7" spans="2:24">
      <c r="B7" s="2408"/>
      <c r="C7" s="2402"/>
      <c r="D7" s="2402"/>
      <c r="E7" s="2402"/>
      <c r="F7" s="2405" t="s">
        <v>568</v>
      </c>
      <c r="G7" s="2405"/>
      <c r="H7" s="2405"/>
      <c r="I7" s="2405" t="s">
        <v>569</v>
      </c>
      <c r="J7" s="2405"/>
      <c r="K7" s="2406"/>
    </row>
    <row r="8" spans="2:24">
      <c r="B8" s="2408"/>
      <c r="C8" s="1330" t="s">
        <v>570</v>
      </c>
      <c r="D8" s="1331" t="s">
        <v>571</v>
      </c>
      <c r="E8" s="1330" t="s">
        <v>354</v>
      </c>
      <c r="F8" s="1331" t="s">
        <v>539</v>
      </c>
      <c r="G8" s="1331" t="s">
        <v>540</v>
      </c>
      <c r="H8" s="1331" t="s">
        <v>541</v>
      </c>
      <c r="I8" s="1331" t="s">
        <v>542</v>
      </c>
      <c r="J8" s="1331" t="s">
        <v>543</v>
      </c>
      <c r="K8" s="1332" t="s">
        <v>544</v>
      </c>
    </row>
    <row r="9" spans="2:24">
      <c r="B9" s="1333" t="s">
        <v>539</v>
      </c>
      <c r="C9" s="1272">
        <v>143476.595</v>
      </c>
      <c r="D9" s="1272">
        <v>35208.786</v>
      </c>
      <c r="E9" s="1272">
        <v>108267.80899999999</v>
      </c>
      <c r="F9" s="1272">
        <v>104476.76300000001</v>
      </c>
      <c r="G9" s="1272">
        <v>2742.17</v>
      </c>
      <c r="H9" s="1272">
        <v>335.2</v>
      </c>
      <c r="I9" s="1272">
        <v>251.15100000000001</v>
      </c>
      <c r="J9" s="1272">
        <v>268.10199999999998</v>
      </c>
      <c r="K9" s="1334">
        <v>194.423</v>
      </c>
    </row>
    <row r="10" spans="2:24">
      <c r="B10" s="1333" t="s">
        <v>540</v>
      </c>
      <c r="C10" s="1272">
        <v>4935.2839999999997</v>
      </c>
      <c r="D10" s="1272">
        <v>1194.556</v>
      </c>
      <c r="E10" s="1272">
        <v>3740.7280000000001</v>
      </c>
      <c r="F10" s="1272">
        <v>1886.8230000000001</v>
      </c>
      <c r="G10" s="1272">
        <v>1270.6500000000001</v>
      </c>
      <c r="H10" s="1272">
        <v>182.81800000000001</v>
      </c>
      <c r="I10" s="1272">
        <v>166.18700000000001</v>
      </c>
      <c r="J10" s="1272">
        <v>89.45</v>
      </c>
      <c r="K10" s="1334">
        <v>144.80000000000001</v>
      </c>
    </row>
    <row r="11" spans="2:24">
      <c r="B11" s="1333" t="s">
        <v>572</v>
      </c>
      <c r="C11" s="1272">
        <v>795.89700000000005</v>
      </c>
      <c r="D11" s="1272">
        <v>176.292</v>
      </c>
      <c r="E11" s="1272">
        <v>619.60500000000002</v>
      </c>
      <c r="F11" s="1272">
        <v>170.874</v>
      </c>
      <c r="G11" s="1272">
        <v>129.66499999999999</v>
      </c>
      <c r="H11" s="1272">
        <v>184.72800000000001</v>
      </c>
      <c r="I11" s="1272">
        <v>37.189</v>
      </c>
      <c r="J11" s="1272">
        <v>22.448</v>
      </c>
      <c r="K11" s="1334">
        <v>74.700999999999993</v>
      </c>
    </row>
    <row r="12" spans="2:24">
      <c r="B12" s="1333" t="s">
        <v>542</v>
      </c>
      <c r="C12" s="1272">
        <v>878.15599999999995</v>
      </c>
      <c r="D12" s="1272">
        <v>156.55099999999999</v>
      </c>
      <c r="E12" s="1272">
        <v>721.60500000000002</v>
      </c>
      <c r="F12" s="1272">
        <v>112.94199999999999</v>
      </c>
      <c r="G12" s="1272">
        <v>104.661</v>
      </c>
      <c r="H12" s="1272">
        <v>53.119</v>
      </c>
      <c r="I12" s="1272">
        <v>203.83199999999999</v>
      </c>
      <c r="J12" s="1272">
        <v>59.539000000000001</v>
      </c>
      <c r="K12" s="1334">
        <v>187.512</v>
      </c>
    </row>
    <row r="13" spans="2:24">
      <c r="B13" s="1333" t="s">
        <v>543</v>
      </c>
      <c r="C13" s="1272">
        <v>706.75900000000001</v>
      </c>
      <c r="D13" s="1272">
        <v>132.81800000000001</v>
      </c>
      <c r="E13" s="1272">
        <v>573.94100000000003</v>
      </c>
      <c r="F13" s="1272">
        <v>34.293999999999997</v>
      </c>
      <c r="G13" s="1272">
        <v>18.478999999999999</v>
      </c>
      <c r="H13" s="1272">
        <v>16.742999999999999</v>
      </c>
      <c r="I13" s="1272">
        <v>19.562000000000001</v>
      </c>
      <c r="J13" s="1272">
        <v>96.137</v>
      </c>
      <c r="K13" s="1334">
        <v>388.726</v>
      </c>
    </row>
    <row r="14" spans="2:24">
      <c r="B14" s="1333" t="s">
        <v>544</v>
      </c>
      <c r="C14" s="1272">
        <v>2182.3290000000002</v>
      </c>
      <c r="D14" s="1272">
        <v>932.15</v>
      </c>
      <c r="E14" s="1272">
        <v>1250.1790000000001</v>
      </c>
      <c r="F14" s="1272">
        <v>17.475000000000001</v>
      </c>
      <c r="G14" s="1272">
        <v>11.715999999999999</v>
      </c>
      <c r="H14" s="1272">
        <v>12.256</v>
      </c>
      <c r="I14" s="1272">
        <v>4.367</v>
      </c>
      <c r="J14" s="1272">
        <v>10.637</v>
      </c>
      <c r="K14" s="1334">
        <v>1193.7280000000001</v>
      </c>
    </row>
    <row r="15" spans="2:24" ht="15.75" thickBot="1">
      <c r="B15" s="1335" t="s">
        <v>4</v>
      </c>
      <c r="C15" s="1336">
        <f>SUM(C9:C14)</f>
        <v>152975.01999999999</v>
      </c>
      <c r="D15" s="1336">
        <f t="shared" ref="D15:K15" si="0">SUM(D9:D14)</f>
        <v>37801.152999999998</v>
      </c>
      <c r="E15" s="1336">
        <f t="shared" si="0"/>
        <v>115173.867</v>
      </c>
      <c r="F15" s="1336">
        <f t="shared" si="0"/>
        <v>106699.171</v>
      </c>
      <c r="G15" s="1336">
        <f t="shared" si="0"/>
        <v>4277.3410000000013</v>
      </c>
      <c r="H15" s="1336">
        <f t="shared" si="0"/>
        <v>784.86400000000015</v>
      </c>
      <c r="I15" s="1336">
        <f t="shared" si="0"/>
        <v>682.28800000000001</v>
      </c>
      <c r="J15" s="1336">
        <f t="shared" si="0"/>
        <v>546.31299999999987</v>
      </c>
      <c r="K15" s="1337">
        <f t="shared" si="0"/>
        <v>2183.89</v>
      </c>
      <c r="M15" s="1340"/>
    </row>
    <row r="16" spans="2:24">
      <c r="B16" s="1338"/>
      <c r="C16" s="1339"/>
      <c r="D16" s="1339"/>
      <c r="E16" s="1339"/>
      <c r="F16" s="1339"/>
      <c r="G16" s="1339"/>
      <c r="H16" s="1339"/>
      <c r="I16" s="1339"/>
      <c r="J16" s="1339"/>
      <c r="K16" s="1339"/>
      <c r="O16" s="1341"/>
      <c r="P16" s="1341"/>
      <c r="Q16" s="1341"/>
      <c r="R16" s="1341"/>
      <c r="S16" s="1341"/>
      <c r="T16" s="1341"/>
      <c r="U16" s="1341"/>
      <c r="V16" s="1341"/>
      <c r="W16" s="1341"/>
      <c r="X16" s="1341"/>
    </row>
    <row r="17" spans="2:24" ht="15.75" thickBot="1">
      <c r="B17" s="1338"/>
      <c r="C17" s="1339"/>
      <c r="D17" s="1339"/>
      <c r="E17" s="1339"/>
      <c r="F17" s="1339"/>
      <c r="G17" s="1339"/>
      <c r="H17" s="1339"/>
      <c r="I17" s="1339"/>
      <c r="J17" s="1339"/>
      <c r="K17" s="1339"/>
      <c r="O17" s="1342"/>
      <c r="P17" s="1342"/>
      <c r="Q17" s="1342"/>
      <c r="R17" s="1342"/>
      <c r="S17" s="1342"/>
      <c r="T17" s="1342"/>
      <c r="U17" s="1342"/>
      <c r="V17" s="1342"/>
      <c r="W17" s="1342"/>
      <c r="X17" s="1341"/>
    </row>
    <row r="18" spans="2:24" ht="15" customHeight="1">
      <c r="B18" s="2396" t="s">
        <v>577</v>
      </c>
      <c r="C18" s="2397"/>
      <c r="D18" s="2397"/>
      <c r="E18" s="2397"/>
      <c r="F18" s="2397"/>
      <c r="G18" s="2397"/>
      <c r="H18" s="2397"/>
      <c r="I18" s="2397"/>
      <c r="J18" s="2397"/>
      <c r="K18" s="2398"/>
      <c r="O18" s="1342"/>
      <c r="P18" s="1342"/>
      <c r="Q18" s="1342"/>
      <c r="R18" s="1342"/>
      <c r="S18" s="1342"/>
      <c r="T18" s="1342"/>
      <c r="U18" s="1342"/>
      <c r="V18" s="1342"/>
      <c r="W18" s="1342"/>
      <c r="X18" s="1341"/>
    </row>
    <row r="19" spans="2:24" ht="29.25" customHeight="1">
      <c r="B19" s="2408" t="s">
        <v>565</v>
      </c>
      <c r="C19" s="2402" t="s">
        <v>566</v>
      </c>
      <c r="D19" s="2402"/>
      <c r="E19" s="2402"/>
      <c r="F19" s="2403" t="s">
        <v>567</v>
      </c>
      <c r="G19" s="2403"/>
      <c r="H19" s="2403"/>
      <c r="I19" s="2403"/>
      <c r="J19" s="2403"/>
      <c r="K19" s="2404"/>
      <c r="O19" s="1342"/>
      <c r="P19" s="1342"/>
      <c r="Q19" s="1342"/>
      <c r="R19" s="1342"/>
      <c r="S19" s="1342"/>
      <c r="T19" s="1342"/>
      <c r="U19" s="1342"/>
      <c r="V19" s="1342"/>
      <c r="W19" s="1342"/>
      <c r="X19" s="1341"/>
    </row>
    <row r="20" spans="2:24">
      <c r="B20" s="2408"/>
      <c r="C20" s="2402"/>
      <c r="D20" s="2402"/>
      <c r="E20" s="2402"/>
      <c r="F20" s="2405" t="s">
        <v>568</v>
      </c>
      <c r="G20" s="2405"/>
      <c r="H20" s="2405"/>
      <c r="I20" s="2405" t="s">
        <v>569</v>
      </c>
      <c r="J20" s="2405"/>
      <c r="K20" s="2406"/>
      <c r="O20" s="1342"/>
      <c r="P20" s="1342"/>
      <c r="Q20" s="1342"/>
      <c r="R20" s="1342"/>
      <c r="S20" s="1342"/>
      <c r="T20" s="1342"/>
      <c r="U20" s="1342"/>
      <c r="V20" s="1342"/>
      <c r="W20" s="1342"/>
      <c r="X20" s="1341"/>
    </row>
    <row r="21" spans="2:24">
      <c r="B21" s="2408"/>
      <c r="C21" s="1330" t="s">
        <v>570</v>
      </c>
      <c r="D21" s="1331" t="s">
        <v>571</v>
      </c>
      <c r="E21" s="1330" t="s">
        <v>354</v>
      </c>
      <c r="F21" s="1331" t="s">
        <v>539</v>
      </c>
      <c r="G21" s="1331" t="s">
        <v>540</v>
      </c>
      <c r="H21" s="1331" t="s">
        <v>541</v>
      </c>
      <c r="I21" s="1331" t="s">
        <v>542</v>
      </c>
      <c r="J21" s="1331" t="s">
        <v>543</v>
      </c>
      <c r="K21" s="1332" t="s">
        <v>544</v>
      </c>
      <c r="O21" s="1342"/>
      <c r="P21" s="1342"/>
      <c r="Q21" s="1342"/>
      <c r="R21" s="1342"/>
      <c r="S21" s="1342"/>
      <c r="T21" s="1342"/>
      <c r="U21" s="1342"/>
      <c r="V21" s="1342"/>
      <c r="W21" s="1342"/>
      <c r="X21" s="1341"/>
    </row>
    <row r="22" spans="2:24">
      <c r="B22" s="1333" t="s">
        <v>539</v>
      </c>
      <c r="C22" s="1272">
        <v>36251.997000000003</v>
      </c>
      <c r="D22" s="1272">
        <v>6655.93</v>
      </c>
      <c r="E22" s="1272">
        <v>29596.066999999999</v>
      </c>
      <c r="F22" s="1272">
        <v>28850.773000000001</v>
      </c>
      <c r="G22" s="1272">
        <v>675.61300000000006</v>
      </c>
      <c r="H22" s="1272">
        <v>28.550999999999998</v>
      </c>
      <c r="I22" s="1272">
        <v>20.919</v>
      </c>
      <c r="J22" s="1272">
        <v>8.6880000000000006</v>
      </c>
      <c r="K22" s="1334">
        <v>11.523</v>
      </c>
      <c r="O22" s="1342"/>
      <c r="P22" s="1342"/>
      <c r="Q22" s="1342"/>
      <c r="R22" s="1342"/>
      <c r="S22" s="1342"/>
      <c r="T22" s="1342"/>
      <c r="U22" s="1342"/>
      <c r="V22" s="1342"/>
      <c r="W22" s="1342"/>
      <c r="X22" s="1341"/>
    </row>
    <row r="23" spans="2:24">
      <c r="B23" s="1333" t="s">
        <v>540</v>
      </c>
      <c r="C23" s="1272">
        <v>1497.0930000000001</v>
      </c>
      <c r="D23" s="1272">
        <v>306.83300000000003</v>
      </c>
      <c r="E23" s="1272">
        <v>1190.26</v>
      </c>
      <c r="F23" s="1272">
        <v>630.59</v>
      </c>
      <c r="G23" s="1272">
        <v>453.88099999999997</v>
      </c>
      <c r="H23" s="1272">
        <v>41.433</v>
      </c>
      <c r="I23" s="1272">
        <v>42.978999999999999</v>
      </c>
      <c r="J23" s="1272">
        <v>10.404999999999999</v>
      </c>
      <c r="K23" s="1334">
        <v>10.972</v>
      </c>
      <c r="N23" s="1343" t="s">
        <v>578</v>
      </c>
      <c r="O23" s="1341"/>
      <c r="P23" s="1341"/>
      <c r="Q23" s="1341"/>
      <c r="R23" s="1341"/>
      <c r="S23" s="1341"/>
      <c r="T23" s="1341"/>
      <c r="U23" s="1341"/>
      <c r="V23" s="1341"/>
      <c r="W23" s="1341"/>
      <c r="X23" s="1341"/>
    </row>
    <row r="24" spans="2:24">
      <c r="B24" s="1333" t="s">
        <v>572</v>
      </c>
      <c r="C24" s="1272">
        <v>208.822</v>
      </c>
      <c r="D24" s="1272">
        <v>42.619</v>
      </c>
      <c r="E24" s="1272">
        <v>166.203</v>
      </c>
      <c r="F24" s="1272">
        <v>36.969000000000001</v>
      </c>
      <c r="G24" s="1272">
        <v>41.923999999999999</v>
      </c>
      <c r="H24" s="1272">
        <v>50.320999999999998</v>
      </c>
      <c r="I24" s="1272">
        <v>15.943</v>
      </c>
      <c r="J24" s="1272">
        <v>1.298</v>
      </c>
      <c r="K24" s="1334">
        <v>19.748000000000001</v>
      </c>
    </row>
    <row r="25" spans="2:24">
      <c r="B25" s="1333" t="s">
        <v>542</v>
      </c>
      <c r="C25" s="1272">
        <v>275.33699999999999</v>
      </c>
      <c r="D25" s="1272">
        <v>63.515999999999998</v>
      </c>
      <c r="E25" s="1272">
        <v>211.821</v>
      </c>
      <c r="F25" s="1272">
        <v>32.482999999999997</v>
      </c>
      <c r="G25" s="1272">
        <v>56.567</v>
      </c>
      <c r="H25" s="1272">
        <v>7.73</v>
      </c>
      <c r="I25" s="1272">
        <v>89.016999999999996</v>
      </c>
      <c r="J25" s="1272">
        <v>5.4240000000000004</v>
      </c>
      <c r="K25" s="1334">
        <v>20.6</v>
      </c>
    </row>
    <row r="26" spans="2:24">
      <c r="B26" s="1333" t="s">
        <v>543</v>
      </c>
      <c r="C26" s="1272">
        <v>111.804</v>
      </c>
      <c r="D26" s="1272">
        <v>38.701000000000001</v>
      </c>
      <c r="E26" s="1272">
        <v>73.102999999999994</v>
      </c>
      <c r="F26" s="1272">
        <v>3.9350000000000001</v>
      </c>
      <c r="G26" s="1272">
        <v>4.7699999999999996</v>
      </c>
      <c r="H26" s="1272">
        <v>6.2649999999999997</v>
      </c>
      <c r="I26" s="1272">
        <v>7.9169999999999998</v>
      </c>
      <c r="J26" s="1272">
        <v>27.992999999999999</v>
      </c>
      <c r="K26" s="1334">
        <v>22.222999999999999</v>
      </c>
    </row>
    <row r="27" spans="2:24">
      <c r="B27" s="1333" t="s">
        <v>544</v>
      </c>
      <c r="C27" s="1272">
        <v>275.92700000000002</v>
      </c>
      <c r="D27" s="1272">
        <v>139.101</v>
      </c>
      <c r="E27" s="1272">
        <v>136.82599999999999</v>
      </c>
      <c r="F27" s="1272">
        <v>1.4790000000000001</v>
      </c>
      <c r="G27" s="1272">
        <v>4.6719999999999997</v>
      </c>
      <c r="H27" s="1272">
        <v>1.7969999999999999</v>
      </c>
      <c r="I27" s="1272">
        <v>0</v>
      </c>
      <c r="J27" s="1272">
        <v>4.4240000000000004</v>
      </c>
      <c r="K27" s="1334">
        <v>124.45399999999999</v>
      </c>
    </row>
    <row r="28" spans="2:24" ht="15.75" thickBot="1">
      <c r="B28" s="1335" t="s">
        <v>4</v>
      </c>
      <c r="C28" s="1336">
        <f>SUM(C22:C27)</f>
        <v>38620.980000000003</v>
      </c>
      <c r="D28" s="1336">
        <f t="shared" ref="D28:K28" si="1">SUM(D22:D27)</f>
        <v>7246.6999999999989</v>
      </c>
      <c r="E28" s="1336">
        <f t="shared" si="1"/>
        <v>31374.28</v>
      </c>
      <c r="F28" s="1336">
        <f t="shared" si="1"/>
        <v>29556.229000000003</v>
      </c>
      <c r="G28" s="1336">
        <f t="shared" si="1"/>
        <v>1237.4270000000001</v>
      </c>
      <c r="H28" s="1336">
        <f t="shared" si="1"/>
        <v>136.09699999999998</v>
      </c>
      <c r="I28" s="1336">
        <f t="shared" si="1"/>
        <v>176.77500000000001</v>
      </c>
      <c r="J28" s="1336">
        <f t="shared" si="1"/>
        <v>58.231999999999992</v>
      </c>
      <c r="K28" s="1337">
        <f t="shared" si="1"/>
        <v>209.51999999999998</v>
      </c>
    </row>
    <row r="29" spans="2:24">
      <c r="B29" s="1338"/>
      <c r="C29" s="1339"/>
      <c r="D29" s="1339"/>
      <c r="E29" s="1339"/>
      <c r="F29" s="1339"/>
      <c r="G29" s="1339"/>
      <c r="H29" s="1339"/>
      <c r="I29" s="1339"/>
      <c r="J29" s="1339"/>
      <c r="K29" s="1339"/>
    </row>
    <row r="30" spans="2:24" ht="15.75" thickBot="1"/>
    <row r="31" spans="2:24">
      <c r="B31" s="2396" t="s">
        <v>579</v>
      </c>
      <c r="C31" s="2397"/>
      <c r="D31" s="2397"/>
      <c r="E31" s="2397"/>
      <c r="F31" s="2397"/>
      <c r="G31" s="2397"/>
      <c r="H31" s="2397"/>
      <c r="I31" s="2397"/>
      <c r="J31" s="2397"/>
      <c r="K31" s="2398"/>
    </row>
    <row r="32" spans="2:24" ht="28.5" customHeight="1">
      <c r="B32" s="2408" t="s">
        <v>565</v>
      </c>
      <c r="C32" s="2402" t="s">
        <v>566</v>
      </c>
      <c r="D32" s="2402"/>
      <c r="E32" s="2402"/>
      <c r="F32" s="2403" t="s">
        <v>567</v>
      </c>
      <c r="G32" s="2403"/>
      <c r="H32" s="2403"/>
      <c r="I32" s="2403"/>
      <c r="J32" s="2403"/>
      <c r="K32" s="2404"/>
    </row>
    <row r="33" spans="2:14">
      <c r="B33" s="2408"/>
      <c r="C33" s="2402"/>
      <c r="D33" s="2402"/>
      <c r="E33" s="2402"/>
      <c r="F33" s="2405" t="s">
        <v>568</v>
      </c>
      <c r="G33" s="2405"/>
      <c r="H33" s="2405"/>
      <c r="I33" s="2405" t="s">
        <v>569</v>
      </c>
      <c r="J33" s="2405"/>
      <c r="K33" s="2406"/>
    </row>
    <row r="34" spans="2:14">
      <c r="B34" s="2408"/>
      <c r="C34" s="1330" t="s">
        <v>570</v>
      </c>
      <c r="D34" s="1331" t="s">
        <v>571</v>
      </c>
      <c r="E34" s="1330" t="s">
        <v>354</v>
      </c>
      <c r="F34" s="1331" t="s">
        <v>539</v>
      </c>
      <c r="G34" s="1331" t="s">
        <v>540</v>
      </c>
      <c r="H34" s="1331" t="s">
        <v>541</v>
      </c>
      <c r="I34" s="1331" t="s">
        <v>542</v>
      </c>
      <c r="J34" s="1331" t="s">
        <v>543</v>
      </c>
      <c r="K34" s="1332" t="s">
        <v>544</v>
      </c>
    </row>
    <row r="35" spans="2:14">
      <c r="B35" s="1333" t="s">
        <v>539</v>
      </c>
      <c r="C35" s="1273">
        <v>105188.97500000001</v>
      </c>
      <c r="D35" s="1273">
        <v>28292.963</v>
      </c>
      <c r="E35" s="1273">
        <v>76896.012000000002</v>
      </c>
      <c r="F35" s="1273">
        <v>73947.375</v>
      </c>
      <c r="G35" s="1273">
        <v>1999.7529999999999</v>
      </c>
      <c r="H35" s="1273">
        <v>293.37299999999999</v>
      </c>
      <c r="I35" s="1273">
        <v>224.89599999999999</v>
      </c>
      <c r="J35" s="1273">
        <v>249.41399999999999</v>
      </c>
      <c r="K35" s="1344">
        <v>181.20099999999999</v>
      </c>
    </row>
    <row r="36" spans="2:14">
      <c r="B36" s="1333" t="s">
        <v>540</v>
      </c>
      <c r="C36" s="1273">
        <v>3301.89</v>
      </c>
      <c r="D36" s="1273">
        <v>924.26</v>
      </c>
      <c r="E36" s="1273">
        <v>2377.63</v>
      </c>
      <c r="F36" s="1273">
        <v>1157.2719999999999</v>
      </c>
      <c r="G36" s="1273">
        <v>765.178</v>
      </c>
      <c r="H36" s="1273">
        <v>138.25800000000001</v>
      </c>
      <c r="I36" s="1273">
        <v>107.139</v>
      </c>
      <c r="J36" s="1273">
        <v>76.087000000000003</v>
      </c>
      <c r="K36" s="1344">
        <v>133.696</v>
      </c>
    </row>
    <row r="37" spans="2:14">
      <c r="B37" s="1333" t="s">
        <v>572</v>
      </c>
      <c r="C37" s="1273">
        <v>545.79300000000001</v>
      </c>
      <c r="D37" s="1273">
        <v>127.23399999999999</v>
      </c>
      <c r="E37" s="1273">
        <v>418.55900000000003</v>
      </c>
      <c r="F37" s="1273">
        <v>114.587</v>
      </c>
      <c r="G37" s="1273">
        <v>86.503</v>
      </c>
      <c r="H37" s="1273">
        <v>126.855</v>
      </c>
      <c r="I37" s="1273">
        <v>20.652000000000001</v>
      </c>
      <c r="J37" s="1273">
        <v>20.009</v>
      </c>
      <c r="K37" s="1344">
        <v>49.953000000000003</v>
      </c>
    </row>
    <row r="38" spans="2:14">
      <c r="B38" s="1333" t="s">
        <v>542</v>
      </c>
      <c r="C38" s="1273">
        <v>578.50699999999995</v>
      </c>
      <c r="D38" s="1273">
        <v>126.40900000000001</v>
      </c>
      <c r="E38" s="1273">
        <v>452.09800000000001</v>
      </c>
      <c r="F38" s="1273">
        <v>64.146000000000001</v>
      </c>
      <c r="G38" s="1273">
        <v>46.795999999999999</v>
      </c>
      <c r="H38" s="1273">
        <v>36.478999999999999</v>
      </c>
      <c r="I38" s="1273">
        <v>98.328999999999994</v>
      </c>
      <c r="J38" s="1273">
        <v>45.962000000000003</v>
      </c>
      <c r="K38" s="1344">
        <v>160.386</v>
      </c>
      <c r="N38" s="1340"/>
    </row>
    <row r="39" spans="2:14">
      <c r="B39" s="1333" t="s">
        <v>543</v>
      </c>
      <c r="C39" s="1273">
        <v>537.76</v>
      </c>
      <c r="D39" s="1273">
        <v>91.643000000000001</v>
      </c>
      <c r="E39" s="1273">
        <v>446.11700000000002</v>
      </c>
      <c r="F39" s="1273">
        <v>17.216999999999999</v>
      </c>
      <c r="G39" s="1273">
        <v>13.709</v>
      </c>
      <c r="H39" s="1273">
        <v>10.449</v>
      </c>
      <c r="I39" s="1273">
        <v>11.645</v>
      </c>
      <c r="J39" s="1273">
        <v>55.783000000000001</v>
      </c>
      <c r="K39" s="1344">
        <v>337.31400000000002</v>
      </c>
    </row>
    <row r="40" spans="2:14">
      <c r="B40" s="1333" t="s">
        <v>544</v>
      </c>
      <c r="C40" s="1273">
        <v>1849.1410000000001</v>
      </c>
      <c r="D40" s="1273">
        <v>823.33299999999997</v>
      </c>
      <c r="E40" s="1273">
        <v>1025.808</v>
      </c>
      <c r="F40" s="1273">
        <v>15.99</v>
      </c>
      <c r="G40" s="1273">
        <v>4.7729999999999997</v>
      </c>
      <c r="H40" s="1273">
        <v>10.43</v>
      </c>
      <c r="I40" s="1273">
        <v>4.367</v>
      </c>
      <c r="J40" s="1273">
        <v>4.2169999999999996</v>
      </c>
      <c r="K40" s="1344">
        <v>986.03099999999995</v>
      </c>
    </row>
    <row r="41" spans="2:14" ht="15.75" thickBot="1">
      <c r="B41" s="1335" t="s">
        <v>4</v>
      </c>
      <c r="C41" s="1336">
        <f>SUM(C35:C40)</f>
        <v>112002.06600000001</v>
      </c>
      <c r="D41" s="1336">
        <f t="shared" ref="D41:K41" si="2">SUM(D35:D40)</f>
        <v>30385.841999999997</v>
      </c>
      <c r="E41" s="1336">
        <f t="shared" si="2"/>
        <v>81616.224000000002</v>
      </c>
      <c r="F41" s="1336">
        <f t="shared" si="2"/>
        <v>75316.587</v>
      </c>
      <c r="G41" s="1336">
        <f t="shared" si="2"/>
        <v>2916.712</v>
      </c>
      <c r="H41" s="1336">
        <f t="shared" si="2"/>
        <v>615.84399999999994</v>
      </c>
      <c r="I41" s="1336">
        <f t="shared" si="2"/>
        <v>467.02799999999996</v>
      </c>
      <c r="J41" s="1336">
        <f t="shared" si="2"/>
        <v>451.47199999999998</v>
      </c>
      <c r="K41" s="1337">
        <f t="shared" si="2"/>
        <v>1848.5809999999999</v>
      </c>
    </row>
    <row r="42" spans="2:14" ht="48" customHeight="1">
      <c r="B42" s="2409" t="s">
        <v>580</v>
      </c>
      <c r="C42" s="2409"/>
      <c r="D42" s="2409"/>
      <c r="E42" s="2409"/>
      <c r="F42" s="2409"/>
      <c r="G42" s="2409"/>
      <c r="H42" s="2409"/>
      <c r="I42" s="2409"/>
      <c r="J42" s="2409"/>
      <c r="K42" s="2409"/>
    </row>
    <row r="43" spans="2:14">
      <c r="B43" s="1345"/>
      <c r="C43" s="1345"/>
      <c r="D43" s="1345"/>
      <c r="E43" s="1345"/>
      <c r="F43" s="1345"/>
      <c r="G43" s="1345"/>
      <c r="H43" s="1345"/>
      <c r="I43" s="1345"/>
      <c r="J43" s="1345"/>
      <c r="K43" s="1345"/>
    </row>
    <row r="44" spans="2:14" ht="15" customHeight="1"/>
  </sheetData>
  <mergeCells count="20">
    <mergeCell ref="B3:K3"/>
    <mergeCell ref="B5:K5"/>
    <mergeCell ref="B6:B8"/>
    <mergeCell ref="C6:E7"/>
    <mergeCell ref="F6:K6"/>
    <mergeCell ref="F7:H7"/>
    <mergeCell ref="I7:K7"/>
    <mergeCell ref="B18:K18"/>
    <mergeCell ref="B19:B21"/>
    <mergeCell ref="C19:E20"/>
    <mergeCell ref="F19:K19"/>
    <mergeCell ref="F20:H20"/>
    <mergeCell ref="I20:K20"/>
    <mergeCell ref="B42:K42"/>
    <mergeCell ref="B31:K31"/>
    <mergeCell ref="B32:B34"/>
    <mergeCell ref="C32:E33"/>
    <mergeCell ref="F32:K32"/>
    <mergeCell ref="F33:H33"/>
    <mergeCell ref="I33:K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heetViews>
  <sheetFormatPr defaultColWidth="24" defaultRowHeight="14.25"/>
  <cols>
    <col min="1" max="1" width="4.85546875" style="1383" customWidth="1"/>
    <col min="2" max="2" width="56.5703125" style="1375" customWidth="1"/>
    <col min="3" max="3" width="14" style="1375" customWidth="1"/>
    <col min="4" max="4" width="13.140625" style="1375" customWidth="1"/>
    <col min="5" max="6" width="13.7109375" style="1375" customWidth="1"/>
    <col min="7" max="7" width="13" style="1375" customWidth="1"/>
    <col min="8" max="8" width="12.85546875" style="1382" customWidth="1"/>
    <col min="9" max="9" width="7.28515625" style="1375" bestFit="1" customWidth="1"/>
    <col min="10" max="16384" width="24" style="1375"/>
  </cols>
  <sheetData>
    <row r="1" spans="1:10" s="1346" customFormat="1">
      <c r="D1" s="1347"/>
      <c r="E1" s="1348"/>
      <c r="G1" s="1348" t="s">
        <v>581</v>
      </c>
      <c r="H1" s="1349"/>
    </row>
    <row r="2" spans="1:10" s="1346" customFormat="1">
      <c r="A2" s="1350"/>
      <c r="H2" s="1349"/>
    </row>
    <row r="3" spans="1:10" s="1346" customFormat="1">
      <c r="B3" s="2410" t="s">
        <v>582</v>
      </c>
      <c r="C3" s="2410"/>
      <c r="D3" s="2410"/>
      <c r="E3" s="2410"/>
      <c r="F3" s="2410"/>
      <c r="G3" s="2410"/>
      <c r="H3" s="1349"/>
    </row>
    <row r="4" spans="1:10" s="1346" customFormat="1" ht="15" thickBot="1"/>
    <row r="5" spans="1:10" s="1346" customFormat="1" ht="15" thickBot="1">
      <c r="B5" s="1248" t="s">
        <v>583</v>
      </c>
      <c r="C5" s="1351" t="s">
        <v>570</v>
      </c>
      <c r="D5" s="1352" t="s">
        <v>584</v>
      </c>
      <c r="E5" s="1352" t="s">
        <v>585</v>
      </c>
      <c r="F5" s="1353" t="s">
        <v>308</v>
      </c>
      <c r="G5" s="1354" t="s">
        <v>354</v>
      </c>
    </row>
    <row r="6" spans="1:10" s="1355" customFormat="1">
      <c r="B6" s="1356" t="s">
        <v>586</v>
      </c>
      <c r="C6" s="1357">
        <v>4.8511198204018079E-2</v>
      </c>
      <c r="D6" s="1358">
        <v>4.6117814886963759E-2</v>
      </c>
      <c r="E6" s="1358">
        <v>4.093786404650436E-2</v>
      </c>
      <c r="F6" s="1359">
        <v>4.1356815586286934E-2</v>
      </c>
      <c r="G6" s="1360">
        <v>4.0464641453079903E-2</v>
      </c>
    </row>
    <row r="7" spans="1:10" s="1355" customFormat="1" ht="28.5" customHeight="1">
      <c r="B7" s="1361" t="s">
        <v>587</v>
      </c>
      <c r="C7" s="1362">
        <v>6.4413104205147217E-2</v>
      </c>
      <c r="D7" s="1363">
        <v>6.1289556966665742E-2</v>
      </c>
      <c r="E7" s="1363">
        <v>5.6061846791168081E-2</v>
      </c>
      <c r="F7" s="1364">
        <v>5.6266222983416533E-2</v>
      </c>
      <c r="G7" s="1365">
        <v>5.5434647532580338E-2</v>
      </c>
    </row>
    <row r="8" spans="1:10" s="1355" customFormat="1">
      <c r="B8" s="1361" t="s">
        <v>588</v>
      </c>
      <c r="C8" s="1362">
        <v>5.5145328519934422E-2</v>
      </c>
      <c r="D8" s="1363">
        <v>5.1265943841731665E-2</v>
      </c>
      <c r="E8" s="1363">
        <v>4.4296570451971135E-2</v>
      </c>
      <c r="F8" s="1364">
        <v>4.5070010780369069E-2</v>
      </c>
      <c r="G8" s="1365">
        <v>4.4992626294679212E-2</v>
      </c>
    </row>
    <row r="9" spans="1:10" s="1355" customFormat="1" ht="25.5">
      <c r="B9" s="1361" t="s">
        <v>589</v>
      </c>
      <c r="C9" s="1362">
        <v>7.30877382668082E-2</v>
      </c>
      <c r="D9" s="1363">
        <v>6.8075897469208266E-2</v>
      </c>
      <c r="E9" s="1363">
        <v>6.0364535465384485E-2</v>
      </c>
      <c r="F9" s="1364">
        <v>6.1036717772317436E-2</v>
      </c>
      <c r="G9" s="1365">
        <v>6.1323924836908995E-2</v>
      </c>
    </row>
    <row r="10" spans="1:10" s="1355" customFormat="1">
      <c r="B10" s="1361" t="s">
        <v>590</v>
      </c>
      <c r="C10" s="1362">
        <v>3.2899761691701015E-2</v>
      </c>
      <c r="D10" s="1363">
        <v>2.8878319617290281E-2</v>
      </c>
      <c r="E10" s="1363">
        <v>2.549529020469005E-2</v>
      </c>
      <c r="F10" s="1364">
        <v>2.4742190796665443E-2</v>
      </c>
      <c r="G10" s="1365">
        <v>2.4399109813899866E-2</v>
      </c>
    </row>
    <row r="11" spans="1:10" s="1355" customFormat="1" ht="25.5">
      <c r="B11" s="1361" t="s">
        <v>591</v>
      </c>
      <c r="C11" s="1362">
        <v>0.87969732896743591</v>
      </c>
      <c r="D11" s="1363">
        <v>0.89957994393585694</v>
      </c>
      <c r="E11" s="1363">
        <v>0.92417682969139858</v>
      </c>
      <c r="F11" s="1364">
        <v>0.91761272895680168</v>
      </c>
      <c r="G11" s="1365">
        <v>0.89936162401493802</v>
      </c>
    </row>
    <row r="12" spans="1:10" s="1355" customFormat="1" ht="29.25" customHeight="1">
      <c r="B12" s="1361" t="s">
        <v>592</v>
      </c>
      <c r="C12" s="1362">
        <v>1.1195793209525735</v>
      </c>
      <c r="D12" s="1366">
        <v>1.1065667455494359</v>
      </c>
      <c r="E12" s="1366">
        <v>1.2397557213997961</v>
      </c>
      <c r="F12" s="1364">
        <v>1.241456213847099</v>
      </c>
      <c r="G12" s="1365">
        <v>1.2391998890074136</v>
      </c>
    </row>
    <row r="13" spans="1:10" s="1355" customFormat="1" ht="38.25">
      <c r="B13" s="1361" t="s">
        <v>593</v>
      </c>
      <c r="C13" s="1362">
        <v>0.7832924988080382</v>
      </c>
      <c r="D13" s="1366">
        <v>0.77242473802489375</v>
      </c>
      <c r="E13" s="1366">
        <v>0.76590407116275416</v>
      </c>
      <c r="F13" s="1364">
        <v>0.80985657857771087</v>
      </c>
      <c r="G13" s="1365">
        <v>0.7924369841904999</v>
      </c>
    </row>
    <row r="14" spans="1:10" s="1355" customFormat="1">
      <c r="B14" s="1361" t="s">
        <v>594</v>
      </c>
      <c r="C14" s="1362">
        <v>0.47566444977645717</v>
      </c>
      <c r="D14" s="1366">
        <v>0.45724555904173597</v>
      </c>
      <c r="E14" s="1366">
        <v>0.38596625755278891</v>
      </c>
      <c r="F14" s="1364">
        <v>0.38610707776010766</v>
      </c>
      <c r="G14" s="1365">
        <v>0.39294318205105438</v>
      </c>
      <c r="J14" s="1367"/>
    </row>
    <row r="15" spans="1:10" s="1355" customFormat="1">
      <c r="B15" s="1361" t="s">
        <v>595</v>
      </c>
      <c r="C15" s="1362">
        <v>0.28378200698241068</v>
      </c>
      <c r="D15" s="1366">
        <v>0.25756843981555172</v>
      </c>
      <c r="E15" s="1366">
        <v>0.22214643935526704</v>
      </c>
      <c r="F15" s="1364">
        <v>0.21196222723648672</v>
      </c>
      <c r="G15" s="1365">
        <v>0.21308966910919641</v>
      </c>
    </row>
    <row r="16" spans="1:10" s="1355" customFormat="1" ht="25.5">
      <c r="B16" s="1361" t="s">
        <v>596</v>
      </c>
      <c r="C16" s="1362">
        <v>-4.1853876635565244E-2</v>
      </c>
      <c r="D16" s="1366">
        <v>-3.705765338168631E-2</v>
      </c>
      <c r="E16" s="1366">
        <v>-6.4246279515899965E-2</v>
      </c>
      <c r="F16" s="1364">
        <v>-6.4088136518398051E-2</v>
      </c>
      <c r="G16" s="1365">
        <v>-6.3413563526620503E-2</v>
      </c>
    </row>
    <row r="17" spans="1:15" s="1355" customFormat="1" ht="38.25">
      <c r="B17" s="1361" t="s">
        <v>597</v>
      </c>
      <c r="C17" s="1362">
        <v>7.5849644810136188E-2</v>
      </c>
      <c r="D17" s="1366">
        <v>7.9137306230372934E-2</v>
      </c>
      <c r="E17" s="1366">
        <v>4.9945905359242655E-2</v>
      </c>
      <c r="F17" s="1364">
        <v>5.0468519140715283E-2</v>
      </c>
      <c r="G17" s="1365">
        <v>5.5026407175317399E-2</v>
      </c>
      <c r="J17" s="1368"/>
    </row>
    <row r="18" spans="1:15" s="1355" customFormat="1" ht="38.25">
      <c r="B18" s="1361" t="s">
        <v>598</v>
      </c>
      <c r="C18" s="1362">
        <v>0.15317112983711315</v>
      </c>
      <c r="D18" s="1366">
        <v>0.14637939862530538</v>
      </c>
      <c r="E18" s="1366">
        <v>0.12473009688482407</v>
      </c>
      <c r="F18" s="1369">
        <v>0.12648277974235786</v>
      </c>
      <c r="G18" s="1370">
        <v>0.13471714830703621</v>
      </c>
    </row>
    <row r="19" spans="1:15" s="1355" customFormat="1">
      <c r="B19" s="1255" t="s">
        <v>599</v>
      </c>
      <c r="C19" s="1371">
        <v>6.3301033136445459E-2</v>
      </c>
      <c r="D19" s="1372">
        <v>6.0984446001556634E-2</v>
      </c>
      <c r="E19" s="1372">
        <v>4.940645496936362E-2</v>
      </c>
      <c r="F19" s="1373">
        <v>4.9383212603785601E-2</v>
      </c>
      <c r="G19" s="1374">
        <v>4.8768859833308732E-2</v>
      </c>
    </row>
    <row r="20" spans="1:15" s="1355" customFormat="1" ht="25.5">
      <c r="B20" s="1255" t="s">
        <v>600</v>
      </c>
      <c r="C20" s="1362">
        <v>6.5987182628012078E-2</v>
      </c>
      <c r="D20" s="1366">
        <v>6.3440073575090947E-2</v>
      </c>
      <c r="E20" s="1366">
        <v>5.1374638755744759E-2</v>
      </c>
      <c r="F20" s="1364">
        <v>5.1083858888038174E-2</v>
      </c>
      <c r="G20" s="1365">
        <v>5.0318772313717425E-2</v>
      </c>
      <c r="J20" s="1375"/>
      <c r="K20" s="1375"/>
      <c r="L20" s="1375"/>
      <c r="M20" s="1375"/>
      <c r="N20" s="1375"/>
    </row>
    <row r="21" spans="1:15" s="1355" customFormat="1" ht="26.25" thickBot="1">
      <c r="B21" s="1376" t="s">
        <v>601</v>
      </c>
      <c r="C21" s="1377">
        <v>0.112627095194169</v>
      </c>
      <c r="D21" s="1378">
        <v>0.1094520167447904</v>
      </c>
      <c r="E21" s="1379">
        <v>0.10762334874565295</v>
      </c>
      <c r="F21" s="1380">
        <v>0.10979160863899884</v>
      </c>
      <c r="G21" s="1381">
        <v>0.10855383794137703</v>
      </c>
      <c r="I21" s="1382"/>
      <c r="J21" s="1375"/>
      <c r="K21" s="1375"/>
      <c r="L21" s="1375"/>
      <c r="M21" s="1375"/>
      <c r="N21" s="1375"/>
      <c r="O21" s="1375"/>
    </row>
    <row r="22" spans="1:15">
      <c r="A22" s="1375"/>
      <c r="D22" s="1383"/>
      <c r="G22" s="1384"/>
    </row>
    <row r="23" spans="1:15">
      <c r="A23" s="1375"/>
      <c r="C23" s="1385"/>
      <c r="D23" s="1386"/>
    </row>
    <row r="24" spans="1:15">
      <c r="A24" s="1375"/>
      <c r="B24" s="1387"/>
      <c r="C24" s="1388"/>
      <c r="D24" s="1388"/>
    </row>
    <row r="25" spans="1:15">
      <c r="A25" s="1375"/>
      <c r="B25" s="1387"/>
      <c r="C25" s="1388"/>
      <c r="D25" s="1388"/>
    </row>
    <row r="26" spans="1:15">
      <c r="A26" s="1375"/>
      <c r="B26" s="1387"/>
      <c r="C26" s="1388"/>
      <c r="D26" s="1388"/>
    </row>
    <row r="27" spans="1:15">
      <c r="A27" s="1375"/>
      <c r="B27" s="1387"/>
      <c r="C27" s="1388"/>
      <c r="D27" s="1388"/>
      <c r="E27" s="1389"/>
      <c r="F27" s="1389"/>
    </row>
    <row r="28" spans="1:15">
      <c r="A28" s="1375"/>
      <c r="B28" s="1387"/>
      <c r="C28" s="1388"/>
      <c r="D28" s="1388"/>
    </row>
    <row r="29" spans="1:15">
      <c r="A29" s="1375"/>
      <c r="B29" s="1387"/>
      <c r="C29" s="1388"/>
      <c r="D29" s="1388"/>
    </row>
    <row r="30" spans="1:15">
      <c r="A30" s="1375"/>
      <c r="B30" s="1387"/>
      <c r="C30" s="1388"/>
      <c r="D30" s="1388"/>
    </row>
    <row r="31" spans="1:15">
      <c r="A31" s="1375"/>
      <c r="B31" s="1387"/>
      <c r="C31" s="1388"/>
      <c r="D31" s="1388"/>
    </row>
    <row r="32" spans="1:15">
      <c r="A32" s="1375"/>
      <c r="B32" s="1387"/>
      <c r="C32" s="1388"/>
      <c r="D32" s="1388"/>
    </row>
    <row r="33" spans="1:6">
      <c r="A33" s="1375"/>
      <c r="B33" s="1387"/>
      <c r="C33" s="1388"/>
      <c r="D33" s="1388"/>
    </row>
    <row r="34" spans="1:6">
      <c r="B34" s="1387"/>
      <c r="C34" s="1388"/>
      <c r="D34" s="1388"/>
    </row>
    <row r="35" spans="1:6">
      <c r="B35" s="1387"/>
      <c r="C35" s="1388"/>
    </row>
    <row r="36" spans="1:6">
      <c r="A36" s="1375"/>
      <c r="B36" s="1387"/>
      <c r="C36" s="1388"/>
      <c r="D36" s="1388"/>
      <c r="E36" s="1390"/>
      <c r="F36" s="1390"/>
    </row>
    <row r="37" spans="1:6">
      <c r="B37" s="1387"/>
      <c r="C37" s="1388"/>
      <c r="D37" s="1388"/>
    </row>
    <row r="38" spans="1:6">
      <c r="B38" s="1387"/>
      <c r="C38" s="1388"/>
      <c r="D38" s="1388"/>
    </row>
    <row r="39" spans="1:6">
      <c r="B39" s="1387"/>
      <c r="C39" s="1388"/>
      <c r="D39" s="1388"/>
    </row>
    <row r="40" spans="1:6">
      <c r="B40" s="1387"/>
      <c r="C40" s="1388"/>
      <c r="D40" s="1388"/>
    </row>
    <row r="41" spans="1:6">
      <c r="B41" s="1387"/>
      <c r="C41" s="1388"/>
    </row>
    <row r="42" spans="1:6">
      <c r="A42" s="1375"/>
      <c r="B42" s="1387"/>
      <c r="C42" s="1388"/>
      <c r="D42" s="1388"/>
      <c r="E42" s="1383"/>
      <c r="F42" s="1383"/>
    </row>
    <row r="43" spans="1:6">
      <c r="B43" s="1387"/>
      <c r="C43" s="1388"/>
      <c r="D43" s="1388"/>
    </row>
    <row r="44" spans="1:6">
      <c r="B44" s="1387"/>
      <c r="C44" s="1388"/>
      <c r="D44" s="1388"/>
    </row>
    <row r="45" spans="1:6">
      <c r="B45" s="1387"/>
      <c r="C45" s="1388"/>
      <c r="D45" s="1388"/>
    </row>
    <row r="46" spans="1:6">
      <c r="A46" s="1375"/>
      <c r="D46" s="1391"/>
    </row>
    <row r="47" spans="1:6">
      <c r="E47" s="1392"/>
      <c r="F47" s="1392"/>
    </row>
    <row r="48" spans="1:6">
      <c r="B48" s="1387"/>
      <c r="C48" s="1392"/>
      <c r="D48" s="1392"/>
    </row>
    <row r="49" spans="1:4">
      <c r="A49" s="1375"/>
      <c r="B49" s="1387"/>
      <c r="C49" s="1392"/>
      <c r="D49" s="1392"/>
    </row>
    <row r="50" spans="1:4">
      <c r="B50" s="1387"/>
    </row>
    <row r="51" spans="1:4">
      <c r="B51" s="1387"/>
    </row>
    <row r="53" spans="1:4">
      <c r="B53" s="1387"/>
    </row>
    <row r="54" spans="1:4">
      <c r="B54" s="1387"/>
    </row>
    <row r="55" spans="1:4">
      <c r="B55" s="1387"/>
    </row>
    <row r="57" spans="1:4">
      <c r="B57" s="1387"/>
    </row>
    <row r="58" spans="1:4">
      <c r="B58" s="1387"/>
    </row>
    <row r="59" spans="1:4">
      <c r="B59" s="1387"/>
    </row>
  </sheetData>
  <mergeCells count="1">
    <mergeCell ref="B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24" defaultRowHeight="14.25"/>
  <cols>
    <col min="1" max="1" width="4.85546875" style="1398" customWidth="1"/>
    <col min="2" max="2" width="56" style="1393" customWidth="1"/>
    <col min="3" max="3" width="12.28515625" style="1393" customWidth="1"/>
    <col min="4" max="5" width="11.85546875" style="1393" customWidth="1"/>
    <col min="6" max="6" width="12.28515625" style="1393" customWidth="1"/>
    <col min="7" max="8" width="11.85546875" style="1393" customWidth="1"/>
    <col min="9" max="9" width="12.28515625" style="1393" customWidth="1"/>
    <col min="10" max="11" width="11.85546875" style="1393" customWidth="1"/>
    <col min="12" max="16384" width="24" style="1393"/>
  </cols>
  <sheetData>
    <row r="1" spans="1:12">
      <c r="A1" s="1393"/>
      <c r="C1" s="2371"/>
      <c r="D1" s="2371"/>
      <c r="E1" s="1394"/>
      <c r="F1" s="2371"/>
      <c r="G1" s="2371"/>
      <c r="H1" s="1394"/>
      <c r="J1" s="2371" t="s">
        <v>602</v>
      </c>
      <c r="K1" s="2371"/>
      <c r="L1" s="1395"/>
    </row>
    <row r="3" spans="1:12">
      <c r="A3" s="1393"/>
      <c r="B3" s="2411" t="s">
        <v>603</v>
      </c>
      <c r="C3" s="2411"/>
      <c r="D3" s="2411"/>
      <c r="E3" s="2411"/>
      <c r="F3" s="2411"/>
      <c r="G3" s="2411"/>
      <c r="H3" s="2411"/>
      <c r="I3" s="2411"/>
      <c r="J3" s="2411"/>
      <c r="K3" s="2411"/>
    </row>
    <row r="4" spans="1:12" ht="15" thickBot="1">
      <c r="A4" s="1393"/>
      <c r="B4" s="1396"/>
      <c r="C4" s="1397"/>
      <c r="D4" s="1397"/>
      <c r="E4" s="1397"/>
      <c r="F4" s="1397"/>
      <c r="G4" s="1397"/>
      <c r="H4" s="1397"/>
      <c r="I4" s="1397"/>
      <c r="J4" s="1397"/>
      <c r="K4" s="1397"/>
    </row>
    <row r="5" spans="1:12" ht="15" thickBot="1">
      <c r="B5" s="2412" t="s">
        <v>583</v>
      </c>
      <c r="C5" s="2414" t="s">
        <v>1</v>
      </c>
      <c r="D5" s="2415"/>
      <c r="E5" s="2416"/>
      <c r="F5" s="2414" t="s">
        <v>2</v>
      </c>
      <c r="G5" s="2415"/>
      <c r="H5" s="2416"/>
      <c r="I5" s="2414" t="s">
        <v>3</v>
      </c>
      <c r="J5" s="2415"/>
      <c r="K5" s="2416"/>
      <c r="L5" s="1398"/>
    </row>
    <row r="6" spans="1:12" ht="15" thickBot="1">
      <c r="B6" s="2413"/>
      <c r="C6" s="1399" t="s">
        <v>570</v>
      </c>
      <c r="D6" s="1400" t="s">
        <v>308</v>
      </c>
      <c r="E6" s="1401" t="s">
        <v>354</v>
      </c>
      <c r="F6" s="1399" t="s">
        <v>570</v>
      </c>
      <c r="G6" s="1353" t="s">
        <v>308</v>
      </c>
      <c r="H6" s="1402" t="s">
        <v>354</v>
      </c>
      <c r="I6" s="1399" t="s">
        <v>570</v>
      </c>
      <c r="J6" s="1353" t="s">
        <v>308</v>
      </c>
      <c r="K6" s="1402" t="s">
        <v>354</v>
      </c>
      <c r="L6" s="1398"/>
    </row>
    <row r="7" spans="1:12">
      <c r="A7" s="1393"/>
      <c r="B7" s="1403" t="s">
        <v>586</v>
      </c>
      <c r="C7" s="1404">
        <v>5.3710968320678565E-2</v>
      </c>
      <c r="D7" s="1405">
        <v>4.5258110880797481E-2</v>
      </c>
      <c r="E7" s="1406">
        <v>4.3443153948520656E-2</v>
      </c>
      <c r="F7" s="1407">
        <v>2.7728302822859412E-2</v>
      </c>
      <c r="G7" s="1408">
        <v>2.5429598043793609E-2</v>
      </c>
      <c r="H7" s="1409">
        <v>2.8016502176585356E-2</v>
      </c>
      <c r="I7" s="1410">
        <v>5.8654950727276382E-2</v>
      </c>
      <c r="J7" s="1408">
        <v>5.059607145774133E-2</v>
      </c>
      <c r="K7" s="1409">
        <v>5.1495434409057315E-2</v>
      </c>
      <c r="L7" s="1398"/>
    </row>
    <row r="8" spans="1:12">
      <c r="A8" s="1393"/>
      <c r="B8" s="1411" t="s">
        <v>588</v>
      </c>
      <c r="C8" s="1412">
        <v>5.7913292386264019E-2</v>
      </c>
      <c r="D8" s="1413">
        <v>4.7070742341037718E-2</v>
      </c>
      <c r="E8" s="1414">
        <v>4.4420063405476461E-2</v>
      </c>
      <c r="F8" s="1412">
        <v>3.9217112499679171E-2</v>
      </c>
      <c r="G8" s="1415">
        <v>3.4040737472831616E-2</v>
      </c>
      <c r="H8" s="1416">
        <v>4.3541927913572212E-2</v>
      </c>
      <c r="I8" s="1417">
        <v>8.955924398357186E-2</v>
      </c>
      <c r="J8" s="1415">
        <v>6.7441658528078763E-2</v>
      </c>
      <c r="K8" s="1416">
        <v>6.9371179587210244E-2</v>
      </c>
    </row>
    <row r="9" spans="1:12">
      <c r="A9" s="1393"/>
      <c r="B9" s="1411" t="s">
        <v>590</v>
      </c>
      <c r="C9" s="1412">
        <v>3.8164341483401226E-2</v>
      </c>
      <c r="D9" s="1413">
        <v>2.8176399904639417E-2</v>
      </c>
      <c r="E9" s="1414">
        <v>2.7276156523848693E-2</v>
      </c>
      <c r="F9" s="1412">
        <v>1.1749041884254302E-2</v>
      </c>
      <c r="G9" s="1415">
        <v>9.7362141080088015E-3</v>
      </c>
      <c r="H9" s="1416">
        <v>1.204320148537583E-2</v>
      </c>
      <c r="I9" s="1417">
        <v>4.3818741111183758E-2</v>
      </c>
      <c r="J9" s="1415">
        <v>3.8949844510294082E-2</v>
      </c>
      <c r="K9" s="1416">
        <v>3.7341835828349809E-2</v>
      </c>
    </row>
    <row r="10" spans="1:12" ht="25.5">
      <c r="A10" s="1393"/>
      <c r="B10" s="1411" t="s">
        <v>591</v>
      </c>
      <c r="C10" s="1412">
        <v>0.92743765908597919</v>
      </c>
      <c r="D10" s="1413">
        <v>0.96149133474234749</v>
      </c>
      <c r="E10" s="1414">
        <v>0.97800747270353139</v>
      </c>
      <c r="F10" s="1412">
        <v>0.70704600760921033</v>
      </c>
      <c r="G10" s="1415">
        <v>0.74703428690666074</v>
      </c>
      <c r="H10" s="1416">
        <v>0.64343733773562395</v>
      </c>
      <c r="I10" s="1417">
        <v>0.65492905163464366</v>
      </c>
      <c r="J10" s="1415">
        <v>0.75021985760738796</v>
      </c>
      <c r="K10" s="1416">
        <v>0.74231741070972612</v>
      </c>
    </row>
    <row r="11" spans="1:12" ht="38.25">
      <c r="A11" s="1393"/>
      <c r="B11" s="1411" t="s">
        <v>592</v>
      </c>
      <c r="C11" s="1412">
        <v>1.1321675599002468</v>
      </c>
      <c r="D11" s="1413">
        <v>1.2612304450141487</v>
      </c>
      <c r="E11" s="1414">
        <v>1.2790680476152063</v>
      </c>
      <c r="F11" s="1412">
        <v>1.2443272204124154</v>
      </c>
      <c r="G11" s="1415">
        <v>1.2136898636965356</v>
      </c>
      <c r="H11" s="1416">
        <v>1.1016367827613431</v>
      </c>
      <c r="I11" s="1417">
        <v>0.73649281523649412</v>
      </c>
      <c r="J11" s="1415">
        <v>0.98064381727600913</v>
      </c>
      <c r="K11" s="1416">
        <v>0.99397404662305955</v>
      </c>
    </row>
    <row r="12" spans="1:12" ht="38.25">
      <c r="A12" s="1393"/>
      <c r="B12" s="1411" t="s">
        <v>593</v>
      </c>
      <c r="C12" s="1412">
        <v>0.80141676974336196</v>
      </c>
      <c r="D12" s="1413">
        <v>0.82629916836385298</v>
      </c>
      <c r="E12" s="1414">
        <v>0.83209398193367279</v>
      </c>
      <c r="F12" s="1412">
        <v>0.71608431310943177</v>
      </c>
      <c r="G12" s="1415">
        <v>0.68840591443025623</v>
      </c>
      <c r="H12" s="1416">
        <v>0.57533913394842573</v>
      </c>
      <c r="I12" s="1417">
        <v>0.63385141221171815</v>
      </c>
      <c r="J12" s="1415">
        <v>0.81677425747101906</v>
      </c>
      <c r="K12" s="1416">
        <v>0.79880995194920734</v>
      </c>
    </row>
    <row r="13" spans="1:12" s="1418" customFormat="1" ht="12.75">
      <c r="B13" s="1411" t="s">
        <v>594</v>
      </c>
      <c r="C13" s="1419">
        <v>0.52435340645075212</v>
      </c>
      <c r="D13" s="1373">
        <v>0.41984279970377852</v>
      </c>
      <c r="E13" s="1374">
        <v>0.40095129922995187</v>
      </c>
      <c r="F13" s="1420">
        <v>0.29191213835155344</v>
      </c>
      <c r="G13" s="1421">
        <v>0.25690684841563688</v>
      </c>
      <c r="H13" s="1422">
        <v>0.34819554191807373</v>
      </c>
      <c r="I13" s="1417">
        <v>0.70968964020657699</v>
      </c>
      <c r="J13" s="1421">
        <v>0.54088691868971528</v>
      </c>
      <c r="K13" s="1422">
        <v>0.51363961770772826</v>
      </c>
    </row>
    <row r="14" spans="1:12">
      <c r="A14" s="1393"/>
      <c r="B14" s="1411" t="s">
        <v>595</v>
      </c>
      <c r="C14" s="1419">
        <v>0.34554420301819294</v>
      </c>
      <c r="D14" s="1373">
        <v>0.25131659356099917</v>
      </c>
      <c r="E14" s="1374">
        <v>0.24620429503683089</v>
      </c>
      <c r="F14" s="1420">
        <v>8.745451382970082E-2</v>
      </c>
      <c r="G14" s="1421">
        <v>7.3480343108274893E-2</v>
      </c>
      <c r="H14" s="1422">
        <v>9.6306922283105639E-2</v>
      </c>
      <c r="I14" s="1423">
        <v>0.34723056191949869</v>
      </c>
      <c r="J14" s="1421">
        <v>0.31238053512348352</v>
      </c>
      <c r="K14" s="1422">
        <v>0.27648724432119282</v>
      </c>
    </row>
    <row r="15" spans="1:12" ht="25.5">
      <c r="A15" s="1393"/>
      <c r="B15" s="1411" t="s">
        <v>596</v>
      </c>
      <c r="C15" s="1419">
        <v>-5.4059536309651657E-2</v>
      </c>
      <c r="D15" s="1373">
        <v>-7.907154337395049E-2</v>
      </c>
      <c r="E15" s="1374">
        <v>-8.0820287764558352E-2</v>
      </c>
      <c r="F15" s="1420">
        <v>-3.4382118146233744E-2</v>
      </c>
      <c r="G15" s="1421">
        <v>-2.8106073354066074E-2</v>
      </c>
      <c r="H15" s="1422">
        <v>-1.7514281989268365E-2</v>
      </c>
      <c r="I15" s="1423">
        <v>0.14450641663401556</v>
      </c>
      <c r="J15" s="1421">
        <v>7.3286179158198435E-3</v>
      </c>
      <c r="K15" s="1422">
        <v>2.1255776592316628E-3</v>
      </c>
    </row>
    <row r="16" spans="1:12" ht="38.25">
      <c r="A16" s="1393"/>
      <c r="B16" s="1411" t="s">
        <v>597</v>
      </c>
      <c r="C16" s="1419">
        <v>8.1225055184866057E-2</v>
      </c>
      <c r="D16" s="1373">
        <v>5.2577305229736783E-2</v>
      </c>
      <c r="E16" s="1374">
        <v>4.8626895173011789E-2</v>
      </c>
      <c r="F16" s="1420">
        <v>3.9953070614741001E-2</v>
      </c>
      <c r="G16" s="1421">
        <v>4.0983161644734298E-2</v>
      </c>
      <c r="H16" s="1422">
        <v>7.3178528046275879E-2</v>
      </c>
      <c r="I16" s="1423">
        <v>0.20079460233456869</v>
      </c>
      <c r="J16" s="1421">
        <v>6.9372741437957852E-2</v>
      </c>
      <c r="K16" s="1422">
        <v>7.0967205460463548E-2</v>
      </c>
    </row>
    <row r="17" spans="1:11" ht="38.25">
      <c r="A17" s="1393"/>
      <c r="B17" s="1411" t="s">
        <v>598</v>
      </c>
      <c r="C17" s="1419">
        <v>0.15130823475732638</v>
      </c>
      <c r="D17" s="1373">
        <v>0.12704401834373744</v>
      </c>
      <c r="E17" s="1374">
        <v>0.11914637442156094</v>
      </c>
      <c r="F17" s="1420">
        <v>0.13886881639866999</v>
      </c>
      <c r="G17" s="1421">
        <v>0.11690447061106198</v>
      </c>
      <c r="H17" s="1422">
        <v>0.17818214763018689</v>
      </c>
      <c r="I17" s="1423">
        <v>0.27966164169129082</v>
      </c>
      <c r="J17" s="1421">
        <v>0.17771147692971234</v>
      </c>
      <c r="K17" s="1422">
        <v>0.17797950571148488</v>
      </c>
    </row>
    <row r="18" spans="1:11">
      <c r="B18" s="1424" t="s">
        <v>599</v>
      </c>
      <c r="C18" s="1419">
        <v>7.3438964265511317E-2</v>
      </c>
      <c r="D18" s="1373">
        <v>5.6712127428115183E-2</v>
      </c>
      <c r="E18" s="1374">
        <v>5.416325464621996E-2</v>
      </c>
      <c r="F18" s="1420">
        <v>2.548083651314165E-2</v>
      </c>
      <c r="G18" s="1421">
        <v>2.358487143604426E-2</v>
      </c>
      <c r="H18" s="1422">
        <v>2.9659504830904831E-2</v>
      </c>
      <c r="I18" s="1423">
        <v>0.11341532984125539</v>
      </c>
      <c r="J18" s="1421">
        <v>7.7955681707455218E-2</v>
      </c>
      <c r="K18" s="1422">
        <v>7.195577627724388E-2</v>
      </c>
    </row>
    <row r="19" spans="1:11" ht="25.5">
      <c r="A19" s="1393"/>
      <c r="B19" s="1424" t="s">
        <v>600</v>
      </c>
      <c r="C19" s="1419">
        <v>7.3458815166238298E-2</v>
      </c>
      <c r="D19" s="1373">
        <v>5.6774186659053059E-2</v>
      </c>
      <c r="E19" s="1374">
        <v>5.4198954468911868E-2</v>
      </c>
      <c r="F19" s="1420">
        <v>3.0633505638043193E-2</v>
      </c>
      <c r="G19" s="1421">
        <v>2.723194220885284E-2</v>
      </c>
      <c r="H19" s="1422">
        <v>3.3877255909621012E-2</v>
      </c>
      <c r="I19" s="1423">
        <v>0.11518422035855599</v>
      </c>
      <c r="J19" s="1421">
        <v>7.866285870278357E-2</v>
      </c>
      <c r="K19" s="1422">
        <v>7.2171807061505194E-2</v>
      </c>
    </row>
    <row r="20" spans="1:11" ht="26.25" thickBot="1">
      <c r="B20" s="1425" t="s">
        <v>601</v>
      </c>
      <c r="C20" s="1426">
        <v>0.11149179813718187</v>
      </c>
      <c r="D20" s="1427">
        <v>0.1111027259762855</v>
      </c>
      <c r="E20" s="1428">
        <v>0.11118732109635424</v>
      </c>
      <c r="F20" s="1429">
        <v>0.11573737254097675</v>
      </c>
      <c r="G20" s="1430">
        <v>0.10585298157703518</v>
      </c>
      <c r="H20" s="1431">
        <v>0.10615108568891028</v>
      </c>
      <c r="I20" s="1432">
        <v>0.11892505887345309</v>
      </c>
      <c r="J20" s="1430">
        <v>0.10418182095122593</v>
      </c>
      <c r="K20" s="1431">
        <v>0.114960102365904</v>
      </c>
    </row>
    <row r="22" spans="1:11" ht="15">
      <c r="A22" s="1393"/>
      <c r="B22" s="1433"/>
    </row>
  </sheetData>
  <mergeCells count="8">
    <mergeCell ref="C1:D1"/>
    <mergeCell ref="F1:G1"/>
    <mergeCell ref="J1:K1"/>
    <mergeCell ref="B3:K3"/>
    <mergeCell ref="B5:B6"/>
    <mergeCell ref="C5:E5"/>
    <mergeCell ref="F5:H5"/>
    <mergeCell ref="I5:K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9.140625" defaultRowHeight="14.25"/>
  <cols>
    <col min="1" max="1" width="5" style="1435" customWidth="1"/>
    <col min="2" max="2" width="56.7109375" style="1434" customWidth="1"/>
    <col min="3" max="3" width="11.5703125" style="1434" customWidth="1"/>
    <col min="4" max="4" width="11.28515625" style="1434" bestFit="1" customWidth="1"/>
    <col min="5" max="6" width="11.28515625" style="1434" customWidth="1"/>
    <col min="7" max="7" width="11.28515625" style="1434" bestFit="1" customWidth="1"/>
    <col min="8" max="8" width="11.28515625" style="1434" customWidth="1"/>
    <col min="9" max="11" width="11.28515625" style="1434" bestFit="1" customWidth="1"/>
    <col min="12" max="16384" width="9.140625" style="1434"/>
  </cols>
  <sheetData>
    <row r="1" spans="1:12">
      <c r="A1" s="1434"/>
      <c r="J1" s="2417" t="s">
        <v>604</v>
      </c>
      <c r="K1" s="2417"/>
      <c r="L1" s="1435"/>
    </row>
    <row r="2" spans="1:12">
      <c r="A2" s="1434"/>
      <c r="I2" s="1436"/>
      <c r="J2" s="1436"/>
      <c r="K2" s="1436"/>
      <c r="L2" s="1435"/>
    </row>
    <row r="3" spans="1:12">
      <c r="A3" s="1434"/>
      <c r="B3" s="2418" t="s">
        <v>605</v>
      </c>
      <c r="C3" s="2418"/>
      <c r="D3" s="2418"/>
      <c r="E3" s="2418"/>
      <c r="F3" s="2418"/>
      <c r="G3" s="2418"/>
      <c r="H3" s="2418"/>
      <c r="I3" s="2418"/>
      <c r="J3" s="2418"/>
      <c r="K3" s="2418"/>
      <c r="L3" s="1435"/>
    </row>
    <row r="4" spans="1:12" ht="15" thickBot="1">
      <c r="A4" s="1434"/>
      <c r="L4" s="1435"/>
    </row>
    <row r="5" spans="1:12" ht="15" thickBot="1">
      <c r="A5" s="1434"/>
      <c r="B5" s="2412" t="s">
        <v>583</v>
      </c>
      <c r="C5" s="2419" t="s">
        <v>478</v>
      </c>
      <c r="D5" s="2419"/>
      <c r="E5" s="2420"/>
      <c r="F5" s="2421" t="s">
        <v>479</v>
      </c>
      <c r="G5" s="2421"/>
      <c r="H5" s="2422"/>
      <c r="I5" s="2421" t="s">
        <v>480</v>
      </c>
      <c r="J5" s="2421"/>
      <c r="K5" s="2422"/>
      <c r="L5" s="1435"/>
    </row>
    <row r="6" spans="1:12" ht="15" thickBot="1">
      <c r="A6" s="1434"/>
      <c r="B6" s="2413"/>
      <c r="C6" s="1437" t="s">
        <v>570</v>
      </c>
      <c r="D6" s="1400" t="s">
        <v>308</v>
      </c>
      <c r="E6" s="1401" t="s">
        <v>354</v>
      </c>
      <c r="F6" s="1399" t="s">
        <v>570</v>
      </c>
      <c r="G6" s="1353" t="s">
        <v>308</v>
      </c>
      <c r="H6" s="1402" t="s">
        <v>354</v>
      </c>
      <c r="I6" s="1399" t="s">
        <v>570</v>
      </c>
      <c r="J6" s="1353" t="s">
        <v>308</v>
      </c>
      <c r="K6" s="1402" t="s">
        <v>354</v>
      </c>
      <c r="L6" s="1435"/>
    </row>
    <row r="7" spans="1:12">
      <c r="A7" s="1434"/>
      <c r="B7" s="1438" t="s">
        <v>606</v>
      </c>
      <c r="C7" s="1439">
        <v>0.57994277801229444</v>
      </c>
      <c r="D7" s="1440">
        <v>0.59605300713072729</v>
      </c>
      <c r="E7" s="1441">
        <v>0.60163371873127236</v>
      </c>
      <c r="F7" s="1442">
        <v>0.1805258214385933</v>
      </c>
      <c r="G7" s="1443">
        <v>0.17541716190249529</v>
      </c>
      <c r="H7" s="1444">
        <v>0.17229158128484001</v>
      </c>
      <c r="I7" s="1445">
        <v>0.23953140054911223</v>
      </c>
      <c r="J7" s="1443">
        <v>0.2285298309667774</v>
      </c>
      <c r="K7" s="1444">
        <v>0.2260746999838876</v>
      </c>
      <c r="L7" s="1435"/>
    </row>
    <row r="8" spans="1:12">
      <c r="A8" s="1434"/>
      <c r="B8" s="1438" t="s">
        <v>586</v>
      </c>
      <c r="C8" s="1446">
        <v>5.1214325460495459E-2</v>
      </c>
      <c r="D8" s="1447">
        <v>4.6086620964078222E-2</v>
      </c>
      <c r="E8" s="1448">
        <v>4.62575698048222E-2</v>
      </c>
      <c r="F8" s="1449">
        <v>5.9308245117846083E-2</v>
      </c>
      <c r="G8" s="1450">
        <v>4.1247305869048283E-2</v>
      </c>
      <c r="H8" s="1451">
        <v>3.6826207079145641E-2</v>
      </c>
      <c r="I8" s="1452">
        <v>3.382917786927285E-2</v>
      </c>
      <c r="J8" s="1450">
        <v>2.9104564652867725E-2</v>
      </c>
      <c r="K8" s="1451">
        <v>2.7821256699633368E-2</v>
      </c>
      <c r="L8" s="1435"/>
    </row>
    <row r="9" spans="1:12">
      <c r="A9" s="1434"/>
      <c r="B9" s="1438" t="s">
        <v>607</v>
      </c>
      <c r="C9" s="1446">
        <v>5.754146585337544E-2</v>
      </c>
      <c r="D9" s="1447">
        <v>4.909299933048001E-2</v>
      </c>
      <c r="E9" s="1448">
        <v>5.1076338239987792E-2</v>
      </c>
      <c r="F9" s="1449">
        <v>6.9646802139736813E-2</v>
      </c>
      <c r="G9" s="1450">
        <v>4.7618016713115448E-2</v>
      </c>
      <c r="H9" s="1451">
        <v>4.1200594852910916E-2</v>
      </c>
      <c r="I9" s="1452">
        <v>3.8414691243349078E-2</v>
      </c>
      <c r="J9" s="1450">
        <v>3.2621402298298401E-2</v>
      </c>
      <c r="K9" s="1451">
        <v>3.1692459809105768E-2</v>
      </c>
      <c r="L9" s="1435"/>
    </row>
    <row r="10" spans="1:12">
      <c r="A10" s="1434"/>
      <c r="B10" s="1438" t="s">
        <v>590</v>
      </c>
      <c r="C10" s="1446">
        <v>3.4883358464153559E-2</v>
      </c>
      <c r="D10" s="1447">
        <v>2.803620697724497E-2</v>
      </c>
      <c r="E10" s="1448">
        <v>2.7814108440899189E-2</v>
      </c>
      <c r="F10" s="1449">
        <v>4.1956652650873824E-2</v>
      </c>
      <c r="G10" s="1450">
        <v>2.1956059555701988E-2</v>
      </c>
      <c r="H10" s="1451">
        <v>1.8782978264629938E-2</v>
      </c>
      <c r="I10" s="1452">
        <v>2.1271326770970472E-2</v>
      </c>
      <c r="J10" s="1450">
        <v>1.8289322001569741E-2</v>
      </c>
      <c r="K10" s="1451">
        <v>1.9591114323144528E-2</v>
      </c>
      <c r="L10" s="1435"/>
    </row>
    <row r="11" spans="1:12" ht="25.5">
      <c r="A11" s="1434"/>
      <c r="B11" s="1438" t="s">
        <v>600</v>
      </c>
      <c r="C11" s="1446">
        <v>7.1792115639080667E-2</v>
      </c>
      <c r="D11" s="1447">
        <v>5.9959878966051844E-2</v>
      </c>
      <c r="E11" s="1448">
        <v>6.2500282521808656E-2</v>
      </c>
      <c r="F11" s="1449">
        <v>5.9435261440095449E-2</v>
      </c>
      <c r="G11" s="1450">
        <v>3.5364689102701866E-2</v>
      </c>
      <c r="H11" s="1451">
        <v>2.9878799435398833E-2</v>
      </c>
      <c r="I11" s="1452">
        <v>5.6907044423098491E-2</v>
      </c>
      <c r="J11" s="1450">
        <v>4.5669938772284313E-2</v>
      </c>
      <c r="K11" s="1451">
        <v>4.0878774215254952E-2</v>
      </c>
      <c r="L11" s="1435"/>
    </row>
    <row r="12" spans="1:12" ht="25.5">
      <c r="A12" s="1434"/>
      <c r="B12" s="1438" t="s">
        <v>608</v>
      </c>
      <c r="C12" s="1446">
        <v>0.89004207141676739</v>
      </c>
      <c r="D12" s="1447">
        <v>0.93876156667137578</v>
      </c>
      <c r="E12" s="1448">
        <v>0.90565556182739493</v>
      </c>
      <c r="F12" s="1449">
        <v>0.85155733351334884</v>
      </c>
      <c r="G12" s="1450">
        <v>0.8662121758986977</v>
      </c>
      <c r="H12" s="1451">
        <v>0.89382707241528536</v>
      </c>
      <c r="I12" s="1452">
        <v>0.8806312578427884</v>
      </c>
      <c r="J12" s="1450">
        <v>0.89219232167667639</v>
      </c>
      <c r="K12" s="1451">
        <v>0.87785097361359943</v>
      </c>
      <c r="L12" s="1435"/>
    </row>
    <row r="13" spans="1:12" ht="25.5">
      <c r="A13" s="1434"/>
      <c r="B13" s="1438" t="s">
        <v>609</v>
      </c>
      <c r="C13" s="1446">
        <v>1.1910733862815337</v>
      </c>
      <c r="D13" s="1447">
        <v>1.3083101089297324</v>
      </c>
      <c r="E13" s="1448">
        <v>1.2799838120833755</v>
      </c>
      <c r="F13" s="1449">
        <v>1.1135422617429946</v>
      </c>
      <c r="G13" s="1450">
        <v>1.3063032046198919</v>
      </c>
      <c r="H13" s="1451">
        <v>1.3920032206077795</v>
      </c>
      <c r="I13" s="1452">
        <v>1.3567627175193102</v>
      </c>
      <c r="J13" s="1450">
        <v>1.5006451547338848</v>
      </c>
      <c r="K13" s="1451">
        <v>1.5714807650673968</v>
      </c>
      <c r="L13" s="1435"/>
    </row>
    <row r="14" spans="1:12" ht="39" thickBot="1">
      <c r="A14" s="1434"/>
      <c r="B14" s="1453" t="s">
        <v>610</v>
      </c>
      <c r="C14" s="1454">
        <v>0.7802331133234196</v>
      </c>
      <c r="D14" s="1455">
        <v>0.82075397301436481</v>
      </c>
      <c r="E14" s="1456">
        <v>0.80892584255705002</v>
      </c>
      <c r="F14" s="1457">
        <v>0.80705588633503478</v>
      </c>
      <c r="G14" s="1458">
        <v>0.73830694610198433</v>
      </c>
      <c r="H14" s="1459">
        <v>0.71820356750174696</v>
      </c>
      <c r="I14" s="1460">
        <v>0.77388498280404883</v>
      </c>
      <c r="J14" s="1458">
        <v>0.84597700389380937</v>
      </c>
      <c r="K14" s="1459">
        <v>0.84128259328318178</v>
      </c>
      <c r="L14" s="1435"/>
    </row>
    <row r="15" spans="1:12">
      <c r="L15" s="1435"/>
    </row>
    <row r="16" spans="1:12">
      <c r="A16" s="1434"/>
    </row>
    <row r="21" spans="4:6">
      <c r="D21" s="1461"/>
      <c r="E21" s="1461"/>
      <c r="F21" s="1461"/>
    </row>
  </sheetData>
  <mergeCells count="6">
    <mergeCell ref="J1:K1"/>
    <mergeCell ref="B3:K3"/>
    <mergeCell ref="B5:B6"/>
    <mergeCell ref="C5:E5"/>
    <mergeCell ref="F5:H5"/>
    <mergeCell ref="I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ColWidth="9.140625" defaultRowHeight="14.25"/>
  <cols>
    <col min="1" max="1" width="3.140625" style="1493" customWidth="1"/>
    <col min="2" max="2" width="55.5703125" style="1346" customWidth="1"/>
    <col min="3" max="3" width="12.85546875" style="1346" customWidth="1"/>
    <col min="4" max="4" width="13.42578125" style="1346" customWidth="1"/>
    <col min="5" max="5" width="15" style="1346" customWidth="1"/>
    <col min="6" max="6" width="15.7109375" style="1346" customWidth="1"/>
    <col min="7" max="7" width="12.28515625" style="1346" customWidth="1"/>
    <col min="8" max="8" width="12.85546875" style="1346" customWidth="1"/>
    <col min="9" max="9" width="17.5703125" style="1346" customWidth="1"/>
    <col min="10" max="16384" width="9.140625" style="1346"/>
  </cols>
  <sheetData>
    <row r="1" spans="1:9">
      <c r="A1" s="1346"/>
      <c r="H1" s="2427" t="s">
        <v>611</v>
      </c>
      <c r="I1" s="2427"/>
    </row>
    <row r="2" spans="1:9">
      <c r="A2" s="1346"/>
      <c r="I2" s="1462"/>
    </row>
    <row r="3" spans="1:9" ht="20.25" customHeight="1">
      <c r="A3" s="1346"/>
      <c r="B3" s="2428" t="s">
        <v>612</v>
      </c>
      <c r="C3" s="2428"/>
      <c r="D3" s="2428"/>
      <c r="E3" s="2428"/>
      <c r="F3" s="2428"/>
      <c r="G3" s="2428"/>
      <c r="H3" s="2428"/>
      <c r="I3" s="2428"/>
    </row>
    <row r="4" spans="1:9" ht="15" thickBot="1">
      <c r="A4" s="1346"/>
      <c r="B4" s="1463"/>
      <c r="C4" s="1350"/>
      <c r="D4" s="1350"/>
      <c r="E4" s="1350"/>
      <c r="F4" s="1350"/>
      <c r="G4" s="1350"/>
      <c r="H4" s="1350"/>
      <c r="I4" s="1350"/>
    </row>
    <row r="5" spans="1:9" ht="64.5" thickBot="1">
      <c r="A5" s="1346"/>
      <c r="B5" s="1464" t="s">
        <v>583</v>
      </c>
      <c r="C5" s="1465" t="s">
        <v>5</v>
      </c>
      <c r="D5" s="1466" t="s">
        <v>364</v>
      </c>
      <c r="E5" s="1467" t="s">
        <v>613</v>
      </c>
      <c r="F5" s="1467" t="s">
        <v>573</v>
      </c>
      <c r="G5" s="1467" t="s">
        <v>14</v>
      </c>
      <c r="H5" s="1467" t="s">
        <v>499</v>
      </c>
      <c r="I5" s="1468" t="s">
        <v>614</v>
      </c>
    </row>
    <row r="6" spans="1:9">
      <c r="A6" s="1346"/>
      <c r="B6" s="2423" t="s">
        <v>615</v>
      </c>
      <c r="C6" s="1469" t="s">
        <v>570</v>
      </c>
      <c r="D6" s="1470">
        <v>0.27659580519207566</v>
      </c>
      <c r="E6" s="1471">
        <v>2.5256423581206031E-2</v>
      </c>
      <c r="F6" s="1471">
        <v>0.17943282169382929</v>
      </c>
      <c r="G6" s="1471">
        <v>0.33844714768210332</v>
      </c>
      <c r="H6" s="1471">
        <v>6.631161510650109E-2</v>
      </c>
      <c r="I6" s="1472">
        <v>1</v>
      </c>
    </row>
    <row r="7" spans="1:9">
      <c r="A7" s="1346"/>
      <c r="B7" s="2424"/>
      <c r="C7" s="1473" t="s">
        <v>308</v>
      </c>
      <c r="D7" s="1474">
        <v>0.26904832742557094</v>
      </c>
      <c r="E7" s="1475">
        <v>2.2427529045138634E-2</v>
      </c>
      <c r="F7" s="1475">
        <v>0.18064390307324762</v>
      </c>
      <c r="G7" s="1475">
        <v>0.33835408706633879</v>
      </c>
      <c r="H7" s="1475">
        <v>7.0281949652497067E-2</v>
      </c>
      <c r="I7" s="1476">
        <v>1</v>
      </c>
    </row>
    <row r="8" spans="1:9" ht="15" thickBot="1">
      <c r="A8" s="1346"/>
      <c r="B8" s="2425"/>
      <c r="C8" s="1477" t="s">
        <v>354</v>
      </c>
      <c r="D8" s="1478">
        <v>0.26734534070016525</v>
      </c>
      <c r="E8" s="1479">
        <v>2.2240298720725412E-2</v>
      </c>
      <c r="F8" s="1479">
        <v>0.1843272261909491</v>
      </c>
      <c r="G8" s="1479">
        <v>0.33935354350424912</v>
      </c>
      <c r="H8" s="1479">
        <v>6.814638189066867E-2</v>
      </c>
      <c r="I8" s="1480">
        <v>1</v>
      </c>
    </row>
    <row r="9" spans="1:9">
      <c r="A9" s="1346"/>
      <c r="B9" s="2424" t="s">
        <v>586</v>
      </c>
      <c r="C9" s="1481" t="s">
        <v>570</v>
      </c>
      <c r="D9" s="1482">
        <v>0.11323113251647322</v>
      </c>
      <c r="E9" s="1483">
        <v>7.5954711074623024E-2</v>
      </c>
      <c r="F9" s="1483">
        <v>8.7628920943328484E-2</v>
      </c>
      <c r="G9" s="1483">
        <v>9.6906714307015654E-2</v>
      </c>
      <c r="H9" s="1483">
        <v>5.3292460278788513E-2</v>
      </c>
      <c r="I9" s="1484">
        <v>9.395824734758354E-2</v>
      </c>
    </row>
    <row r="10" spans="1:9">
      <c r="A10" s="1346"/>
      <c r="B10" s="2424"/>
      <c r="C10" s="1473" t="s">
        <v>308</v>
      </c>
      <c r="D10" s="1485">
        <v>0.10768828087120105</v>
      </c>
      <c r="E10" s="1486">
        <v>5.7665349430177613E-2</v>
      </c>
      <c r="F10" s="1486">
        <v>8.1029524001115211E-2</v>
      </c>
      <c r="G10" s="1486">
        <v>7.2385413705653337E-2</v>
      </c>
      <c r="H10" s="1486">
        <v>4.0846721061538735E-2</v>
      </c>
      <c r="I10" s="1487">
        <v>8.0542604115094105E-2</v>
      </c>
    </row>
    <row r="11" spans="1:9" ht="15" thickBot="1">
      <c r="A11" s="1346"/>
      <c r="B11" s="2424"/>
      <c r="C11" s="1488" t="s">
        <v>354</v>
      </c>
      <c r="D11" s="1478">
        <v>9.7924606468351175E-2</v>
      </c>
      <c r="E11" s="1479">
        <v>6.109452003547329E-2</v>
      </c>
      <c r="F11" s="1479">
        <v>8.3880002018888289E-2</v>
      </c>
      <c r="G11" s="1479">
        <v>7.4176645517653864E-2</v>
      </c>
      <c r="H11" s="1479">
        <v>4.4945726255758003E-2</v>
      </c>
      <c r="I11" s="1480">
        <v>7.9258353792912503E-2</v>
      </c>
    </row>
    <row r="12" spans="1:9">
      <c r="A12" s="1350"/>
      <c r="B12" s="2423" t="s">
        <v>607</v>
      </c>
      <c r="C12" s="1469" t="s">
        <v>570</v>
      </c>
      <c r="D12" s="1470">
        <v>0.12726266174504808</v>
      </c>
      <c r="E12" s="1471">
        <v>7.2974388157841227E-2</v>
      </c>
      <c r="F12" s="1471">
        <v>0.10584685701243349</v>
      </c>
      <c r="G12" s="1471">
        <v>0.11437791969168971</v>
      </c>
      <c r="H12" s="1471">
        <v>5.6062689490195571E-2</v>
      </c>
      <c r="I12" s="1472">
        <v>0.10794182686994891</v>
      </c>
    </row>
    <row r="13" spans="1:9">
      <c r="A13" s="1350"/>
      <c r="B13" s="2424"/>
      <c r="C13" s="1473" t="s">
        <v>308</v>
      </c>
      <c r="D13" s="1485">
        <v>0.11553374160679133</v>
      </c>
      <c r="E13" s="1486">
        <v>4.6090920581269311E-2</v>
      </c>
      <c r="F13" s="1486">
        <v>9.549266147407523E-2</v>
      </c>
      <c r="G13" s="1486">
        <v>7.6564958886900361E-2</v>
      </c>
      <c r="H13" s="1486">
        <v>5.0414795401403104E-2</v>
      </c>
      <c r="I13" s="1487">
        <v>8.8210777991346093E-2</v>
      </c>
    </row>
    <row r="14" spans="1:9" s="1375" customFormat="1" ht="15" thickBot="1">
      <c r="A14" s="1383"/>
      <c r="B14" s="2425"/>
      <c r="C14" s="1477" t="s">
        <v>354</v>
      </c>
      <c r="D14" s="1478">
        <v>0.10511490654550264</v>
      </c>
      <c r="E14" s="1479">
        <v>6.6789428037755227E-2</v>
      </c>
      <c r="F14" s="1479">
        <v>0.10264923871802094</v>
      </c>
      <c r="G14" s="1479">
        <v>8.1808949266756012E-2</v>
      </c>
      <c r="H14" s="1479">
        <v>5.21246465085137E-2</v>
      </c>
      <c r="I14" s="1480">
        <v>8.9073744801606805E-2</v>
      </c>
    </row>
    <row r="15" spans="1:9">
      <c r="A15" s="1350"/>
      <c r="B15" s="2424" t="s">
        <v>590</v>
      </c>
      <c r="C15" s="1481" t="s">
        <v>570</v>
      </c>
      <c r="D15" s="1482">
        <v>8.712199064688346E-2</v>
      </c>
      <c r="E15" s="1483">
        <v>3.9211949092863962E-2</v>
      </c>
      <c r="F15" s="1483">
        <v>6.4729505039934465E-2</v>
      </c>
      <c r="G15" s="1483">
        <v>7.2799676895155901E-2</v>
      </c>
      <c r="H15" s="1483">
        <v>4.0740813987095705E-2</v>
      </c>
      <c r="I15" s="1484">
        <v>6.7534868225511871E-2</v>
      </c>
    </row>
    <row r="16" spans="1:9">
      <c r="A16" s="1350"/>
      <c r="B16" s="2424"/>
      <c r="C16" s="1473" t="s">
        <v>308</v>
      </c>
      <c r="D16" s="1485">
        <v>7.6282371637557869E-2</v>
      </c>
      <c r="E16" s="1486">
        <v>1.6596018545522593E-2</v>
      </c>
      <c r="F16" s="1486">
        <v>4.4531199575566977E-2</v>
      </c>
      <c r="G16" s="1486">
        <v>4.7590284546806798E-2</v>
      </c>
      <c r="H16" s="1486">
        <v>2.4695463848484114E-2</v>
      </c>
      <c r="I16" s="1487">
        <v>5.052948494350086E-2</v>
      </c>
    </row>
    <row r="17" spans="1:16" ht="15" thickBot="1">
      <c r="A17" s="1350"/>
      <c r="B17" s="2424"/>
      <c r="C17" s="1488" t="s">
        <v>354</v>
      </c>
      <c r="D17" s="1478">
        <v>7.026516929234243E-2</v>
      </c>
      <c r="E17" s="1479">
        <v>1.5774813969648662E-2</v>
      </c>
      <c r="F17" s="1479">
        <v>5.0991752069367201E-2</v>
      </c>
      <c r="G17" s="1479">
        <v>4.8829621730965542E-2</v>
      </c>
      <c r="H17" s="1479">
        <v>2.4036442294202796E-2</v>
      </c>
      <c r="I17" s="1480">
        <v>5.0049150421039461E-2</v>
      </c>
    </row>
    <row r="18" spans="1:16">
      <c r="A18" s="1350"/>
      <c r="B18" s="2423" t="s">
        <v>591</v>
      </c>
      <c r="C18" s="1469" t="s">
        <v>570</v>
      </c>
      <c r="D18" s="1470">
        <v>0.88974355057349852</v>
      </c>
      <c r="E18" s="1471">
        <v>1.0408406701586241</v>
      </c>
      <c r="F18" s="1471">
        <v>0.8278840148558686</v>
      </c>
      <c r="G18" s="1471">
        <v>0.84725019101791321</v>
      </c>
      <c r="H18" s="1471">
        <v>0.95058693693438434</v>
      </c>
      <c r="I18" s="1472">
        <v>0.87045263242382265</v>
      </c>
    </row>
    <row r="19" spans="1:16">
      <c r="A19" s="1346"/>
      <c r="B19" s="2424"/>
      <c r="C19" s="1473" t="s">
        <v>308</v>
      </c>
      <c r="D19" s="1485">
        <v>0.93209377081985634</v>
      </c>
      <c r="E19" s="1486">
        <v>1.2511216678456187</v>
      </c>
      <c r="F19" s="1486">
        <v>0.84854189578864614</v>
      </c>
      <c r="G19" s="1486">
        <v>0.94541177528194154</v>
      </c>
      <c r="H19" s="1486">
        <v>0.8102129689571631</v>
      </c>
      <c r="I19" s="1487">
        <v>0.91306987591692867</v>
      </c>
    </row>
    <row r="20" spans="1:16" ht="15" thickBot="1">
      <c r="A20" s="1346"/>
      <c r="B20" s="2425"/>
      <c r="C20" s="1477" t="s">
        <v>354</v>
      </c>
      <c r="D20" s="1478">
        <v>0.93159580963867483</v>
      </c>
      <c r="E20" s="1479">
        <v>0.91473339165200396</v>
      </c>
      <c r="F20" s="1479">
        <v>0.81715172042637307</v>
      </c>
      <c r="G20" s="1479">
        <v>0.90670575997479996</v>
      </c>
      <c r="H20" s="1479">
        <v>0.86227397721377086</v>
      </c>
      <c r="I20" s="1480">
        <v>0.88980601376358381</v>
      </c>
      <c r="J20" s="1375"/>
      <c r="K20" s="1375"/>
      <c r="L20" s="1375"/>
      <c r="M20" s="1375"/>
      <c r="N20" s="1375"/>
      <c r="O20" s="1375"/>
      <c r="P20" s="1375"/>
    </row>
    <row r="21" spans="1:16">
      <c r="A21" s="1350"/>
      <c r="B21" s="2424" t="s">
        <v>616</v>
      </c>
      <c r="C21" s="1481" t="s">
        <v>570</v>
      </c>
      <c r="D21" s="1482">
        <v>0.11636398113914294</v>
      </c>
      <c r="E21" s="1483">
        <v>4.5864108830503895E-2</v>
      </c>
      <c r="F21" s="1483">
        <v>0.11044968950548328</v>
      </c>
      <c r="G21" s="1483">
        <v>0.11457009332887975</v>
      </c>
      <c r="H21" s="1483">
        <v>6.0401482056175626E-2</v>
      </c>
      <c r="I21" s="1484">
        <v>0.10312935757568703</v>
      </c>
      <c r="J21" s="1489"/>
      <c r="K21" s="1375"/>
      <c r="L21" s="1375"/>
      <c r="M21" s="1375"/>
      <c r="N21" s="1375"/>
      <c r="O21" s="1375"/>
      <c r="P21" s="1375"/>
    </row>
    <row r="22" spans="1:16">
      <c r="A22" s="1350"/>
      <c r="B22" s="2424"/>
      <c r="C22" s="1473" t="s">
        <v>308</v>
      </c>
      <c r="D22" s="1490">
        <v>9.8913064345328885E-2</v>
      </c>
      <c r="E22" s="1475">
        <v>2.0951430651816295E-2</v>
      </c>
      <c r="F22" s="1475">
        <v>9.3585743441581964E-2</v>
      </c>
      <c r="G22" s="1475">
        <v>7.2114273828755529E-2</v>
      </c>
      <c r="H22" s="1475">
        <v>4.9206863817786127E-2</v>
      </c>
      <c r="I22" s="1476">
        <v>7.7781342877764628E-2</v>
      </c>
      <c r="J22" s="1489"/>
      <c r="K22" s="1375"/>
      <c r="L22" s="1375"/>
      <c r="M22" s="1375"/>
      <c r="N22" s="1375"/>
      <c r="O22" s="1375"/>
      <c r="P22" s="1375"/>
    </row>
    <row r="23" spans="1:16" ht="15" thickBot="1">
      <c r="A23" s="1350"/>
      <c r="B23" s="2424"/>
      <c r="C23" s="1488" t="s">
        <v>354</v>
      </c>
      <c r="D23" s="1478">
        <v>8.8828891281338418E-2</v>
      </c>
      <c r="E23" s="1479">
        <v>2.0845552225140021E-2</v>
      </c>
      <c r="F23" s="1479">
        <v>9.5832817497338962E-2</v>
      </c>
      <c r="G23" s="1479">
        <v>7.4537608294625995E-2</v>
      </c>
      <c r="H23" s="1479">
        <v>5.7654329200997737E-2</v>
      </c>
      <c r="I23" s="1480">
        <v>7.6655370984771695E-2</v>
      </c>
      <c r="J23" s="1489"/>
      <c r="K23" s="1375"/>
      <c r="L23" s="1375"/>
      <c r="M23" s="1375"/>
      <c r="N23" s="1375"/>
      <c r="O23" s="1375"/>
      <c r="P23" s="1375"/>
    </row>
    <row r="24" spans="1:16">
      <c r="A24" s="1346"/>
      <c r="B24" s="2423" t="s">
        <v>617</v>
      </c>
      <c r="C24" s="1469" t="s">
        <v>570</v>
      </c>
      <c r="D24" s="1470">
        <v>0.78809567511141687</v>
      </c>
      <c r="E24" s="1471">
        <v>0.92322870875385077</v>
      </c>
      <c r="F24" s="1471">
        <v>0.85548244319658817</v>
      </c>
      <c r="G24" s="1471">
        <v>0.7944408609804009</v>
      </c>
      <c r="H24" s="1471">
        <v>0.81818769838330585</v>
      </c>
      <c r="I24" s="1472">
        <v>0.80057937199729612</v>
      </c>
      <c r="J24" s="1375"/>
      <c r="K24" s="1375"/>
      <c r="L24" s="1375"/>
      <c r="M24" s="1375"/>
      <c r="N24" s="1375"/>
      <c r="O24" s="1375"/>
      <c r="P24" s="1375"/>
    </row>
    <row r="25" spans="1:16">
      <c r="A25" s="1346"/>
      <c r="B25" s="2424"/>
      <c r="C25" s="1473" t="s">
        <v>308</v>
      </c>
      <c r="D25" s="1474">
        <v>0.85971265442580136</v>
      </c>
      <c r="E25" s="1475">
        <v>0.79000121695783931</v>
      </c>
      <c r="F25" s="1475">
        <v>0.78278847488062686</v>
      </c>
      <c r="G25" s="1475">
        <v>0.83936403361255174</v>
      </c>
      <c r="H25" s="1475">
        <v>0.68199728291680328</v>
      </c>
      <c r="I25" s="1476">
        <v>0.83047020717630837</v>
      </c>
      <c r="J25" s="1375"/>
      <c r="K25" s="1375"/>
      <c r="L25" s="1375"/>
      <c r="M25" s="1375"/>
      <c r="N25" s="1375"/>
      <c r="O25" s="1375"/>
      <c r="P25" s="1375"/>
    </row>
    <row r="26" spans="1:16" ht="15" thickBot="1">
      <c r="A26" s="1346"/>
      <c r="B26" s="2425"/>
      <c r="C26" s="1477" t="s">
        <v>354</v>
      </c>
      <c r="D26" s="1478">
        <v>0.84908269248762891</v>
      </c>
      <c r="E26" s="1479">
        <v>0.77209494073567875</v>
      </c>
      <c r="F26" s="1479">
        <v>0.74332610341673377</v>
      </c>
      <c r="G26" s="1479">
        <v>0.84729182722760965</v>
      </c>
      <c r="H26" s="1479">
        <v>0.69606256597238692</v>
      </c>
      <c r="I26" s="1480">
        <v>0.81518348087898651</v>
      </c>
      <c r="J26" s="1375"/>
      <c r="K26" s="1375"/>
      <c r="L26" s="1375"/>
      <c r="M26" s="1375"/>
      <c r="N26" s="1375"/>
      <c r="O26" s="1375"/>
      <c r="P26" s="1375"/>
    </row>
    <row r="27" spans="1:16">
      <c r="A27" s="1346"/>
      <c r="B27" s="2423" t="s">
        <v>618</v>
      </c>
      <c r="C27" s="1469" t="s">
        <v>570</v>
      </c>
      <c r="D27" s="1470">
        <v>1.122119966426806</v>
      </c>
      <c r="E27" s="1471">
        <v>1.8011040344952061</v>
      </c>
      <c r="F27" s="1471">
        <v>1.261899760549658</v>
      </c>
      <c r="G27" s="1471">
        <v>1.1136866110887764</v>
      </c>
      <c r="H27" s="1471">
        <v>1.2121843706924738</v>
      </c>
      <c r="I27" s="1472">
        <v>1.1816415232259454</v>
      </c>
      <c r="J27" s="1375"/>
      <c r="K27" s="1375"/>
      <c r="L27" s="1375"/>
      <c r="M27" s="1375"/>
      <c r="N27" s="1375"/>
      <c r="O27" s="1375"/>
      <c r="P27" s="1375"/>
    </row>
    <row r="28" spans="1:16">
      <c r="A28" s="1346"/>
      <c r="B28" s="2424"/>
      <c r="C28" s="1473" t="s">
        <v>308</v>
      </c>
      <c r="D28" s="1474">
        <v>1.2715759745819062</v>
      </c>
      <c r="E28" s="1475">
        <v>3.0216713277712115</v>
      </c>
      <c r="F28" s="1475">
        <v>1.3401888601579171</v>
      </c>
      <c r="G28" s="1475">
        <v>1.3002200502779113</v>
      </c>
      <c r="H28" s="1475">
        <v>1.1816726966123043</v>
      </c>
      <c r="I28" s="1476">
        <v>1.3451678487436625</v>
      </c>
      <c r="J28" s="1375"/>
      <c r="K28" s="1375"/>
      <c r="L28" s="1375"/>
      <c r="M28" s="1375"/>
      <c r="N28" s="1375"/>
      <c r="O28" s="1375"/>
      <c r="P28" s="1375"/>
    </row>
    <row r="29" spans="1:16" ht="15" thickBot="1">
      <c r="A29" s="1346"/>
      <c r="B29" s="2425"/>
      <c r="C29" s="1477" t="s">
        <v>354</v>
      </c>
      <c r="D29" s="1478">
        <v>1.2811058175742145</v>
      </c>
      <c r="E29" s="1479">
        <v>3.2402367038197801</v>
      </c>
      <c r="F29" s="1479">
        <v>1.3112682865713619</v>
      </c>
      <c r="G29" s="1479">
        <v>1.3145407000220604</v>
      </c>
      <c r="H29" s="1479">
        <v>1.0887983321829331</v>
      </c>
      <c r="I29" s="1480">
        <v>1.3412734207124666</v>
      </c>
      <c r="J29" s="1375"/>
      <c r="K29" s="1375"/>
      <c r="L29" s="1375"/>
      <c r="M29" s="1375"/>
      <c r="N29" s="1375"/>
      <c r="O29" s="1375"/>
      <c r="P29" s="1375"/>
    </row>
    <row r="30" spans="1:16" ht="37.5" customHeight="1">
      <c r="A30" s="1346"/>
      <c r="B30" s="2426" t="s">
        <v>574</v>
      </c>
      <c r="C30" s="2426"/>
      <c r="D30" s="2426"/>
      <c r="E30" s="2426"/>
      <c r="F30" s="2426"/>
      <c r="G30" s="2426"/>
      <c r="H30" s="2426"/>
      <c r="I30" s="2426"/>
      <c r="J30" s="1375"/>
      <c r="K30" s="1375"/>
      <c r="L30" s="1375"/>
      <c r="M30" s="1375"/>
      <c r="N30" s="1375"/>
      <c r="O30" s="1375"/>
      <c r="P30" s="1375"/>
    </row>
    <row r="31" spans="1:16">
      <c r="A31" s="1346"/>
      <c r="J31" s="1375"/>
      <c r="K31" s="1375"/>
      <c r="L31" s="1375"/>
      <c r="M31" s="1375"/>
      <c r="N31" s="1375"/>
      <c r="O31" s="1375"/>
      <c r="P31" s="1375"/>
    </row>
    <row r="32" spans="1:16">
      <c r="A32" s="1346"/>
      <c r="D32" s="1491"/>
      <c r="E32" s="1491"/>
      <c r="F32" s="1492"/>
      <c r="G32" s="1492"/>
      <c r="H32" s="1492"/>
      <c r="I32" s="1492"/>
      <c r="J32" s="1383"/>
      <c r="K32" s="1383"/>
      <c r="L32" s="1375"/>
      <c r="M32" s="1375"/>
      <c r="N32" s="1375"/>
      <c r="O32" s="1375"/>
      <c r="P32" s="1375"/>
    </row>
    <row r="33" spans="1:15">
      <c r="A33" s="1346"/>
      <c r="C33" s="1383"/>
      <c r="D33" s="1383"/>
      <c r="E33" s="1491"/>
      <c r="F33" s="1491"/>
      <c r="G33" s="1491"/>
      <c r="H33" s="1491"/>
      <c r="I33" s="1383"/>
      <c r="J33" s="1383"/>
      <c r="K33" s="1375"/>
      <c r="L33" s="1375"/>
      <c r="M33" s="1375"/>
      <c r="N33" s="1375"/>
      <c r="O33" s="1375"/>
    </row>
    <row r="34" spans="1:15">
      <c r="A34" s="1346"/>
      <c r="C34" s="1383"/>
      <c r="D34" s="1383"/>
      <c r="E34" s="1383"/>
      <c r="F34" s="1383"/>
      <c r="G34" s="1383"/>
      <c r="H34" s="1383"/>
      <c r="I34" s="1383"/>
      <c r="J34" s="1383"/>
    </row>
    <row r="35" spans="1:15">
      <c r="A35" s="1346"/>
      <c r="C35" s="1383"/>
      <c r="D35" s="1383"/>
      <c r="E35" s="1383"/>
      <c r="F35" s="1383"/>
      <c r="G35" s="1383"/>
      <c r="H35" s="1383"/>
      <c r="I35" s="1383"/>
      <c r="J35" s="1383"/>
    </row>
    <row r="36" spans="1:15">
      <c r="A36" s="1346"/>
      <c r="D36" s="1383"/>
      <c r="E36" s="1383"/>
      <c r="F36" s="1383"/>
      <c r="G36" s="1383"/>
      <c r="H36" s="1383"/>
      <c r="I36" s="1383"/>
      <c r="J36" s="1383"/>
      <c r="K36" s="1383"/>
    </row>
    <row r="37" spans="1:15">
      <c r="A37" s="1346"/>
      <c r="D37" s="1383"/>
      <c r="E37" s="1383"/>
      <c r="F37" s="1383"/>
      <c r="G37" s="1383"/>
      <c r="H37" s="1383"/>
      <c r="I37" s="1383"/>
      <c r="J37" s="1383"/>
      <c r="K37" s="1383"/>
    </row>
    <row r="38" spans="1:15">
      <c r="A38" s="1346"/>
      <c r="F38" s="1383"/>
      <c r="G38" s="1383"/>
      <c r="H38" s="1383"/>
      <c r="I38" s="1383"/>
      <c r="J38" s="1383"/>
      <c r="K38" s="1383"/>
    </row>
    <row r="39" spans="1:15">
      <c r="A39" s="1346"/>
    </row>
    <row r="40" spans="1:15">
      <c r="A40" s="1346"/>
    </row>
    <row r="41" spans="1:15">
      <c r="A41" s="1346"/>
    </row>
  </sheetData>
  <mergeCells count="11">
    <mergeCell ref="B15:B17"/>
    <mergeCell ref="H1:I1"/>
    <mergeCell ref="B3:I3"/>
    <mergeCell ref="B6:B8"/>
    <mergeCell ref="B9:B11"/>
    <mergeCell ref="B12:B14"/>
    <mergeCell ref="B18:B20"/>
    <mergeCell ref="B21:B23"/>
    <mergeCell ref="B24:B26"/>
    <mergeCell ref="B27:B29"/>
    <mergeCell ref="B30:I3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workbookViewId="0"/>
  </sheetViews>
  <sheetFormatPr defaultColWidth="9.140625" defaultRowHeight="14.25"/>
  <cols>
    <col min="1" max="1" width="4.42578125" style="1495" customWidth="1"/>
    <col min="2" max="2" width="60.5703125" style="1494" customWidth="1"/>
    <col min="3" max="3" width="14.140625" style="1495" customWidth="1"/>
    <col min="4" max="4" width="16" style="1495" customWidth="1"/>
    <col min="5" max="5" width="16.85546875" style="1495" customWidth="1"/>
    <col min="6" max="6" width="13.42578125" style="1495" customWidth="1"/>
    <col min="7" max="7" width="12.42578125" style="1495" customWidth="1"/>
    <col min="8" max="9" width="16.140625" style="1495" customWidth="1"/>
    <col min="10" max="10" width="21.7109375" style="1495" customWidth="1"/>
    <col min="11" max="11" width="19.5703125" style="1495" customWidth="1"/>
    <col min="12" max="12" width="9.140625" style="1496"/>
    <col min="13" max="16384" width="9.140625" style="1495"/>
  </cols>
  <sheetData>
    <row r="1" spans="2:12">
      <c r="I1" s="2370" t="s">
        <v>619</v>
      </c>
      <c r="J1" s="2370"/>
      <c r="K1" s="2370"/>
    </row>
    <row r="2" spans="2:12">
      <c r="K2" s="1497"/>
    </row>
    <row r="3" spans="2:12">
      <c r="B3" s="2418" t="s">
        <v>620</v>
      </c>
      <c r="C3" s="2418"/>
      <c r="D3" s="2418"/>
      <c r="E3" s="2418"/>
      <c r="F3" s="2418"/>
      <c r="G3" s="2418"/>
      <c r="H3" s="2418"/>
      <c r="I3" s="2418"/>
      <c r="J3" s="2418"/>
      <c r="K3" s="2418"/>
    </row>
    <row r="4" spans="2:12" ht="15" thickBot="1"/>
    <row r="5" spans="2:12" ht="51.75" thickBot="1">
      <c r="B5" s="1465" t="s">
        <v>583</v>
      </c>
      <c r="C5" s="1465" t="s">
        <v>5</v>
      </c>
      <c r="D5" s="1498" t="s">
        <v>621</v>
      </c>
      <c r="E5" s="1467" t="s">
        <v>7</v>
      </c>
      <c r="F5" s="1498" t="s">
        <v>514</v>
      </c>
      <c r="G5" s="1467" t="s">
        <v>8</v>
      </c>
      <c r="H5" s="1467" t="s">
        <v>9</v>
      </c>
      <c r="I5" s="1467" t="s">
        <v>11</v>
      </c>
      <c r="J5" s="1467" t="s">
        <v>579</v>
      </c>
      <c r="K5" s="1499" t="s">
        <v>622</v>
      </c>
    </row>
    <row r="6" spans="2:12">
      <c r="B6" s="2429" t="s">
        <v>623</v>
      </c>
      <c r="C6" s="1469" t="s">
        <v>570</v>
      </c>
      <c r="D6" s="1500">
        <v>0.2575634429014475</v>
      </c>
      <c r="E6" s="1471">
        <v>0.47785106171700509</v>
      </c>
      <c r="F6" s="1471">
        <v>7.982703710128973E-2</v>
      </c>
      <c r="G6" s="1471">
        <v>0.15294190858365042</v>
      </c>
      <c r="H6" s="1471">
        <v>2.1013716757475416E-3</v>
      </c>
      <c r="I6" s="1471">
        <v>1.0213693724089892E-2</v>
      </c>
      <c r="J6" s="1471">
        <v>0.73222286337446263</v>
      </c>
      <c r="K6" s="1472">
        <v>1</v>
      </c>
      <c r="L6" s="1501"/>
    </row>
    <row r="7" spans="2:12">
      <c r="B7" s="2430"/>
      <c r="C7" s="1473" t="s">
        <v>308</v>
      </c>
      <c r="D7" s="1502">
        <v>0.26420498201442577</v>
      </c>
      <c r="E7" s="1503">
        <v>0.4879739069856997</v>
      </c>
      <c r="F7" s="1503">
        <v>7.6913598884198117E-2</v>
      </c>
      <c r="G7" s="1503">
        <v>0.14235589012160976</v>
      </c>
      <c r="H7" s="1503">
        <v>1.9990576459024E-3</v>
      </c>
      <c r="I7" s="1503">
        <v>8.3635206534435486E-3</v>
      </c>
      <c r="J7" s="1503">
        <v>0.72743149733213064</v>
      </c>
      <c r="K7" s="1370">
        <v>1</v>
      </c>
      <c r="L7" s="1501"/>
    </row>
    <row r="8" spans="2:12" ht="15" thickBot="1">
      <c r="B8" s="2431"/>
      <c r="C8" s="1477" t="s">
        <v>354</v>
      </c>
      <c r="D8" s="1478">
        <v>0.26752254573925</v>
      </c>
      <c r="E8" s="1479">
        <v>0.48772932994755236</v>
      </c>
      <c r="F8" s="1479">
        <v>7.6806203908701576E-2</v>
      </c>
      <c r="G8" s="1479">
        <v>0.13961682035429412</v>
      </c>
      <c r="H8" s="1479">
        <v>1.9041905351236789E-3</v>
      </c>
      <c r="I8" s="1479">
        <v>8.0120941253275062E-3</v>
      </c>
      <c r="J8" s="1479">
        <v>0.72446536013542251</v>
      </c>
      <c r="K8" s="1480">
        <v>1</v>
      </c>
      <c r="L8" s="1501"/>
    </row>
    <row r="9" spans="2:12">
      <c r="B9" s="2429" t="s">
        <v>586</v>
      </c>
      <c r="C9" s="1469" t="s">
        <v>570</v>
      </c>
      <c r="D9" s="1500">
        <v>1.7388687651433747E-2</v>
      </c>
      <c r="E9" s="1471">
        <v>2.8523795990467886E-2</v>
      </c>
      <c r="F9" s="1471">
        <v>2.8214686150519273E-2</v>
      </c>
      <c r="G9" s="1471">
        <v>2.8609296229462136E-2</v>
      </c>
      <c r="H9" s="1471">
        <v>0.10491966729363533</v>
      </c>
      <c r="I9" s="1471">
        <v>4.843988197002088E-2</v>
      </c>
      <c r="J9" s="1471">
        <v>3.0037954518152835E-2</v>
      </c>
      <c r="K9" s="1472">
        <v>2.7053444477420151E-2</v>
      </c>
      <c r="L9" s="1501"/>
    </row>
    <row r="10" spans="2:12">
      <c r="B10" s="2430"/>
      <c r="C10" s="1473" t="s">
        <v>308</v>
      </c>
      <c r="D10" s="1502">
        <v>1.6286349630200838E-2</v>
      </c>
      <c r="E10" s="1503">
        <v>2.9316217956976361E-2</v>
      </c>
      <c r="F10" s="1503">
        <v>2.8750755352748843E-2</v>
      </c>
      <c r="G10" s="1503">
        <v>2.8313001665633768E-2</v>
      </c>
      <c r="H10" s="1503">
        <v>4.3581944338543656E-2</v>
      </c>
      <c r="I10" s="1503">
        <v>6.809939339860803E-2</v>
      </c>
      <c r="J10" s="1503">
        <v>3.0023705401472714E-2</v>
      </c>
      <c r="K10" s="1370">
        <v>2.6712674369956165E-2</v>
      </c>
    </row>
    <row r="11" spans="2:12" ht="15" thickBot="1">
      <c r="B11" s="2431"/>
      <c r="C11" s="1477" t="s">
        <v>354</v>
      </c>
      <c r="D11" s="1478">
        <v>1.5808342407005137E-2</v>
      </c>
      <c r="E11" s="1479">
        <v>2.9650958751730412E-2</v>
      </c>
      <c r="F11" s="1479">
        <v>2.8854964265479049E-2</v>
      </c>
      <c r="G11" s="1479">
        <v>2.8704544829067823E-2</v>
      </c>
      <c r="H11" s="1479">
        <v>3.4480345383159444E-2</v>
      </c>
      <c r="I11" s="1479">
        <v>6.1954203229581645E-2</v>
      </c>
      <c r="J11" s="1479">
        <v>3.0345351733524057E-2</v>
      </c>
      <c r="K11" s="1480">
        <v>2.6709627084438407E-2</v>
      </c>
      <c r="L11" s="1501"/>
    </row>
    <row r="12" spans="2:12">
      <c r="B12" s="2429" t="s">
        <v>607</v>
      </c>
      <c r="C12" s="1469" t="s">
        <v>570</v>
      </c>
      <c r="D12" s="1500">
        <v>1.8301625519795538E-2</v>
      </c>
      <c r="E12" s="1471">
        <v>3.155798291179613E-2</v>
      </c>
      <c r="F12" s="1471">
        <v>2.1570129708766612E-2</v>
      </c>
      <c r="G12" s="1471">
        <v>2.782542342436102E-2</v>
      </c>
      <c r="H12" s="1471">
        <v>0.10524344780204309</v>
      </c>
      <c r="I12" s="1471">
        <v>7.4367574645273993E-2</v>
      </c>
      <c r="J12" s="1471">
        <v>3.1575205645036464E-2</v>
      </c>
      <c r="K12" s="1472">
        <v>2.8695341740928269E-2</v>
      </c>
      <c r="L12" s="1501"/>
    </row>
    <row r="13" spans="2:12">
      <c r="B13" s="2430"/>
      <c r="C13" s="1473" t="s">
        <v>308</v>
      </c>
      <c r="D13" s="1502">
        <v>1.6552312549162285E-2</v>
      </c>
      <c r="E13" s="1503">
        <v>3.1893948108883907E-2</v>
      </c>
      <c r="F13" s="1503">
        <v>2.3071007637197941E-2</v>
      </c>
      <c r="G13" s="1503">
        <v>2.7251978395158225E-2</v>
      </c>
      <c r="H13" s="1503">
        <v>5.7881814715974075E-2</v>
      </c>
      <c r="I13" s="1503">
        <v>9.0188308142717902E-2</v>
      </c>
      <c r="J13" s="1503">
        <v>3.1381788260864386E-2</v>
      </c>
      <c r="K13" s="1370">
        <v>2.7955596440759789E-2</v>
      </c>
      <c r="L13" s="1501"/>
    </row>
    <row r="14" spans="2:12" ht="15" thickBot="1">
      <c r="B14" s="2431"/>
      <c r="C14" s="1477" t="s">
        <v>354</v>
      </c>
      <c r="D14" s="1478">
        <v>1.4796314522691461E-2</v>
      </c>
      <c r="E14" s="1479">
        <v>3.2628626771978461E-2</v>
      </c>
      <c r="F14" s="1479">
        <v>2.3148073818379671E-2</v>
      </c>
      <c r="G14" s="1479">
        <v>2.7920091770853622E-2</v>
      </c>
      <c r="H14" s="1479">
        <v>4.4712102488698398E-2</v>
      </c>
      <c r="I14" s="1479">
        <v>9.0966748008464299E-2</v>
      </c>
      <c r="J14" s="1479">
        <v>3.1993081122712944E-2</v>
      </c>
      <c r="K14" s="1480">
        <v>2.7865060913395839E-2</v>
      </c>
      <c r="L14" s="1501"/>
    </row>
    <row r="15" spans="2:12">
      <c r="B15" s="2429" t="s">
        <v>590</v>
      </c>
      <c r="C15" s="1469" t="s">
        <v>570</v>
      </c>
      <c r="D15" s="1500">
        <v>5.5472384622508673E-3</v>
      </c>
      <c r="E15" s="1471">
        <v>1.4144871702085997E-2</v>
      </c>
      <c r="F15" s="1471">
        <v>1.4131504439283529E-2</v>
      </c>
      <c r="G15" s="1471">
        <v>1.8486187812703728E-2</v>
      </c>
      <c r="H15" s="1471">
        <v>9.2341784270219746E-2</v>
      </c>
      <c r="I15" s="1471">
        <v>2.3112652850994907E-2</v>
      </c>
      <c r="J15" s="1471">
        <v>1.6492803675992179E-2</v>
      </c>
      <c r="K15" s="1472">
        <v>1.3810449504860286E-2</v>
      </c>
      <c r="L15" s="1501"/>
    </row>
    <row r="16" spans="2:12">
      <c r="B16" s="2430"/>
      <c r="C16" s="1473" t="s">
        <v>308</v>
      </c>
      <c r="D16" s="1502">
        <v>4.8308789670961898E-3</v>
      </c>
      <c r="E16" s="1503">
        <v>1.5072743298229536E-2</v>
      </c>
      <c r="F16" s="1503">
        <v>1.5087395789461836E-2</v>
      </c>
      <c r="G16" s="1503">
        <v>1.8399107093526899E-2</v>
      </c>
      <c r="H16" s="1503">
        <v>2.3536408692337019E-2</v>
      </c>
      <c r="I16" s="1503">
        <v>3.8459884190966076E-2</v>
      </c>
      <c r="J16" s="1503">
        <v>1.6552543750554285E-2</v>
      </c>
      <c r="K16" s="1370">
        <v>1.3638844011497012E-2</v>
      </c>
      <c r="L16" s="1501"/>
    </row>
    <row r="17" spans="2:18" ht="15" thickBot="1">
      <c r="B17" s="2431"/>
      <c r="C17" s="1477" t="s">
        <v>354</v>
      </c>
      <c r="D17" s="1478">
        <v>5.3101271797104084E-3</v>
      </c>
      <c r="E17" s="1479">
        <v>1.548950946540013E-2</v>
      </c>
      <c r="F17" s="1479">
        <v>1.5146597047466473E-2</v>
      </c>
      <c r="G17" s="1479">
        <v>1.8459219934943732E-2</v>
      </c>
      <c r="H17" s="1479">
        <v>1.7034522673591016E-2</v>
      </c>
      <c r="I17" s="1479">
        <v>3.1699508231581734E-2</v>
      </c>
      <c r="J17" s="1479">
        <v>1.6870137050534587E-2</v>
      </c>
      <c r="K17" s="1480">
        <v>1.3896388098842813E-2</v>
      </c>
      <c r="L17" s="1501"/>
    </row>
    <row r="18" spans="2:18">
      <c r="B18" s="2429" t="s">
        <v>608</v>
      </c>
      <c r="C18" s="1469" t="s">
        <v>570</v>
      </c>
      <c r="D18" s="1500">
        <v>0.95011711569694535</v>
      </c>
      <c r="E18" s="1471">
        <v>0.90385358500862589</v>
      </c>
      <c r="F18" s="1471">
        <v>1.3080443433333717</v>
      </c>
      <c r="G18" s="1471">
        <v>1.0281711006925716</v>
      </c>
      <c r="H18" s="1471">
        <v>0.99692350910988048</v>
      </c>
      <c r="I18" s="1471">
        <v>0.65135756008010681</v>
      </c>
      <c r="J18" s="1471">
        <v>0.95131461235232584</v>
      </c>
      <c r="K18" s="1472">
        <v>0.94278174909601187</v>
      </c>
      <c r="L18" s="1501"/>
    </row>
    <row r="19" spans="2:18">
      <c r="B19" s="2430"/>
      <c r="C19" s="1473" t="s">
        <v>308</v>
      </c>
      <c r="D19" s="1502">
        <v>0.9839319781951007</v>
      </c>
      <c r="E19" s="1503">
        <v>0.91917807907922422</v>
      </c>
      <c r="F19" s="1503">
        <v>1.246185507146784</v>
      </c>
      <c r="G19" s="1503">
        <v>1.0389338071200016</v>
      </c>
      <c r="H19" s="1503">
        <v>0.75294709663821269</v>
      </c>
      <c r="I19" s="1503">
        <v>0.75508006304813469</v>
      </c>
      <c r="J19" s="1503">
        <v>0.956723853717243</v>
      </c>
      <c r="K19" s="1370">
        <v>0.95553941861203073</v>
      </c>
      <c r="L19" s="1501"/>
    </row>
    <row r="20" spans="2:18" ht="15" thickBot="1">
      <c r="B20" s="2431"/>
      <c r="C20" s="1477" t="s">
        <v>354</v>
      </c>
      <c r="D20" s="1478">
        <v>1.0683972946615619</v>
      </c>
      <c r="E20" s="1479">
        <v>0.90874062702493885</v>
      </c>
      <c r="F20" s="1479">
        <v>1.2465384589610251</v>
      </c>
      <c r="G20" s="1479">
        <v>1.0280963638892158</v>
      </c>
      <c r="H20" s="1479">
        <v>0.77116358802127072</v>
      </c>
      <c r="I20" s="1479">
        <v>0.68106428542237119</v>
      </c>
      <c r="J20" s="1479">
        <v>0.9484973209404608</v>
      </c>
      <c r="K20" s="1480">
        <v>0.95853467420909289</v>
      </c>
      <c r="L20" s="1501"/>
    </row>
    <row r="21" spans="2:18" s="1346" customFormat="1">
      <c r="B21" s="2429" t="s">
        <v>616</v>
      </c>
      <c r="C21" s="1469" t="s">
        <v>570</v>
      </c>
      <c r="D21" s="1500">
        <v>1.7832582173374297E-2</v>
      </c>
      <c r="E21" s="1471">
        <v>2.5655239911329883E-2</v>
      </c>
      <c r="F21" s="1471">
        <v>3.413836900567694E-2</v>
      </c>
      <c r="G21" s="1471">
        <v>4.0169525862571442E-2</v>
      </c>
      <c r="H21" s="1471">
        <v>2.5575999399609747E-2</v>
      </c>
      <c r="I21" s="1471">
        <v>6.4829413713150055E-2</v>
      </c>
      <c r="J21" s="1471">
        <v>2.9099794191648182E-2</v>
      </c>
      <c r="K21" s="1472">
        <v>2.6234542683871501E-2</v>
      </c>
      <c r="L21" s="1501"/>
      <c r="M21" s="1495"/>
      <c r="N21" s="1495"/>
      <c r="O21" s="1495"/>
      <c r="P21" s="1495"/>
      <c r="Q21" s="1495"/>
      <c r="R21" s="1495"/>
    </row>
    <row r="22" spans="2:18" s="1346" customFormat="1">
      <c r="B22" s="2430"/>
      <c r="C22" s="1473" t="s">
        <v>308</v>
      </c>
      <c r="D22" s="1502">
        <v>1.2211626024339889E-2</v>
      </c>
      <c r="E22" s="1503">
        <v>2.5295091052431256E-2</v>
      </c>
      <c r="F22" s="1503">
        <v>3.3976929639884655E-2</v>
      </c>
      <c r="G22" s="1503">
        <v>3.7586271247910939E-2</v>
      </c>
      <c r="H22" s="1503">
        <v>4.3132121628291241E-2</v>
      </c>
      <c r="I22" s="1503">
        <v>7.5035554602549931E-2</v>
      </c>
      <c r="J22" s="1503">
        <v>2.8167339883819181E-2</v>
      </c>
      <c r="K22" s="1370">
        <v>2.3900772856829681E-2</v>
      </c>
      <c r="L22" s="1501"/>
      <c r="M22" s="1495"/>
      <c r="N22" s="1495"/>
      <c r="O22" s="1495"/>
      <c r="P22" s="1495"/>
      <c r="Q22" s="1495"/>
      <c r="R22" s="1495"/>
    </row>
    <row r="23" spans="2:18" s="1346" customFormat="1" ht="15" thickBot="1">
      <c r="B23" s="2431"/>
      <c r="C23" s="1477" t="s">
        <v>354</v>
      </c>
      <c r="D23" s="1478">
        <v>1.1072862055539975E-2</v>
      </c>
      <c r="E23" s="1479">
        <v>2.5788941861739242E-2</v>
      </c>
      <c r="F23" s="1479">
        <v>3.399004632943315E-2</v>
      </c>
      <c r="G23" s="1479">
        <v>3.7415284846507912E-2</v>
      </c>
      <c r="H23" s="1479">
        <v>4.2033444479712384E-2</v>
      </c>
      <c r="I23" s="1479">
        <v>6.6456544337154158E-2</v>
      </c>
      <c r="J23" s="1479">
        <v>2.8525706321457678E-2</v>
      </c>
      <c r="K23" s="1480">
        <v>2.3672598462511952E-2</v>
      </c>
      <c r="L23" s="1501"/>
      <c r="M23" s="1495"/>
      <c r="N23" s="1495"/>
      <c r="O23" s="1495"/>
      <c r="P23" s="1495"/>
      <c r="Q23" s="1495"/>
      <c r="R23" s="1495"/>
    </row>
    <row r="24" spans="2:18">
      <c r="B24" s="2429" t="s">
        <v>617</v>
      </c>
      <c r="C24" s="1469" t="s">
        <v>570</v>
      </c>
      <c r="D24" s="1500">
        <v>0.56223691068568904</v>
      </c>
      <c r="E24" s="1471">
        <v>0.72669734818381826</v>
      </c>
      <c r="F24" s="1471">
        <v>0.85800135120780119</v>
      </c>
      <c r="G24" s="1471">
        <v>0.81801999890191335</v>
      </c>
      <c r="H24" s="1471">
        <v>0.83617801687247839</v>
      </c>
      <c r="I24" s="1471">
        <v>0.61377820355610058</v>
      </c>
      <c r="J24" s="1471">
        <v>0.75640066557441255</v>
      </c>
      <c r="K24" s="1472">
        <v>0.71454566850789469</v>
      </c>
      <c r="L24" s="1501"/>
    </row>
    <row r="25" spans="2:18">
      <c r="B25" s="2430"/>
      <c r="C25" s="1473" t="s">
        <v>308</v>
      </c>
      <c r="D25" s="1502">
        <v>0.58194506003511937</v>
      </c>
      <c r="E25" s="1503">
        <v>0.74687631733267978</v>
      </c>
      <c r="F25" s="1503">
        <v>0.87046224443926479</v>
      </c>
      <c r="G25" s="1503">
        <v>0.82796987097598373</v>
      </c>
      <c r="H25" s="1503">
        <v>0.67557398720682293</v>
      </c>
      <c r="I25" s="1503">
        <v>0.69891432062363679</v>
      </c>
      <c r="J25" s="1503">
        <v>0.76899653910955346</v>
      </c>
      <c r="K25" s="1370">
        <v>0.73893972932053142</v>
      </c>
      <c r="L25" s="1501"/>
    </row>
    <row r="26" spans="2:18" ht="15" thickBot="1">
      <c r="B26" s="2431"/>
      <c r="C26" s="1477" t="s">
        <v>354</v>
      </c>
      <c r="D26" s="1478">
        <v>0.6199280005822545</v>
      </c>
      <c r="E26" s="1479">
        <v>0.74977610195848232</v>
      </c>
      <c r="F26" s="1479">
        <v>0.86378611798022498</v>
      </c>
      <c r="G26" s="1479">
        <v>0.83333034985714682</v>
      </c>
      <c r="H26" s="1479">
        <v>0.57274205607476636</v>
      </c>
      <c r="I26" s="1479">
        <v>0.67979856635002034</v>
      </c>
      <c r="J26" s="1479">
        <v>0.77050037639219859</v>
      </c>
      <c r="K26" s="1480">
        <v>0.74741987629678219</v>
      </c>
      <c r="L26" s="1501"/>
    </row>
    <row r="27" spans="2:18">
      <c r="B27" s="2429" t="s">
        <v>618</v>
      </c>
      <c r="C27" s="1469" t="s">
        <v>570</v>
      </c>
      <c r="D27" s="1500">
        <v>1.1238314750335239</v>
      </c>
      <c r="E27" s="1471">
        <v>1.1319705203810371</v>
      </c>
      <c r="F27" s="1471">
        <v>1.4977329877414007</v>
      </c>
      <c r="G27" s="1471">
        <v>1.3356457141288447</v>
      </c>
      <c r="H27" s="1471">
        <v>1.2663357378652649</v>
      </c>
      <c r="I27" s="1471">
        <v>0.88845585530349491</v>
      </c>
      <c r="J27" s="1471">
        <v>1.2147948927997601</v>
      </c>
      <c r="K27" s="1472">
        <v>1.1880822519020442</v>
      </c>
    </row>
    <row r="28" spans="2:18">
      <c r="B28" s="2430"/>
      <c r="C28" s="1473" t="s">
        <v>308</v>
      </c>
      <c r="D28" s="1502">
        <v>1.3397463622988941</v>
      </c>
      <c r="E28" s="1503">
        <v>1.1640659229440382</v>
      </c>
      <c r="F28" s="1503">
        <v>1.5095973877863611</v>
      </c>
      <c r="G28" s="1503">
        <v>1.407480135411344</v>
      </c>
      <c r="H28" s="1503">
        <v>1.015595593461265</v>
      </c>
      <c r="I28" s="1503">
        <v>0.94327823329832772</v>
      </c>
      <c r="J28" s="1503">
        <v>1.242339251887207</v>
      </c>
      <c r="K28" s="1370">
        <v>1.2485216328994126</v>
      </c>
    </row>
    <row r="29" spans="2:18" ht="15" thickBot="1">
      <c r="B29" s="2431"/>
      <c r="C29" s="1477" t="s">
        <v>354</v>
      </c>
      <c r="D29" s="1478">
        <v>1.4352404327283681</v>
      </c>
      <c r="E29" s="1479">
        <v>1.1547909393494116</v>
      </c>
      <c r="F29" s="1479">
        <v>1.5007802282473206</v>
      </c>
      <c r="G29" s="1479">
        <v>1.4332998979467917</v>
      </c>
      <c r="H29" s="1479">
        <v>0.82403514018691593</v>
      </c>
      <c r="I29" s="1479">
        <v>0.97120822891776903</v>
      </c>
      <c r="J29" s="1479">
        <v>1.2368817196732795</v>
      </c>
      <c r="K29" s="1480">
        <v>1.2580153388847519</v>
      </c>
    </row>
    <row r="30" spans="2:18">
      <c r="B30" s="1495"/>
      <c r="D30" s="1504"/>
      <c r="E30" s="1504"/>
      <c r="F30" s="1504"/>
      <c r="G30" s="1504"/>
      <c r="H30" s="1504"/>
      <c r="I30" s="1504"/>
      <c r="J30" s="1504"/>
      <c r="K30" s="1504"/>
      <c r="L30" s="1495"/>
    </row>
    <row r="31" spans="2:18" ht="36.75" customHeight="1">
      <c r="B31" s="2432" t="s">
        <v>580</v>
      </c>
      <c r="C31" s="2432"/>
      <c r="D31" s="2432"/>
      <c r="E31" s="2432"/>
      <c r="F31" s="2432"/>
      <c r="G31" s="2432"/>
      <c r="H31" s="2432"/>
      <c r="I31" s="2432"/>
      <c r="J31" s="2432"/>
      <c r="K31" s="2432"/>
      <c r="L31" s="1495"/>
    </row>
    <row r="32" spans="2:18">
      <c r="D32" s="1501"/>
      <c r="E32" s="1501"/>
      <c r="F32" s="1501"/>
      <c r="G32" s="1501"/>
      <c r="H32" s="1501"/>
      <c r="I32" s="1501"/>
      <c r="J32" s="1501"/>
      <c r="K32" s="1501"/>
    </row>
    <row r="33" spans="4:13">
      <c r="D33" s="1505"/>
      <c r="E33" s="1491"/>
      <c r="F33" s="1505"/>
      <c r="G33" s="1505"/>
      <c r="H33" s="1505"/>
      <c r="I33" s="1505"/>
      <c r="J33" s="1505"/>
      <c r="K33" s="1505"/>
      <c r="L33" s="1501"/>
      <c r="M33" s="1506"/>
    </row>
    <row r="34" spans="4:13" ht="15">
      <c r="D34" s="1501"/>
      <c r="E34" s="1501"/>
      <c r="F34" s="1501"/>
      <c r="G34" s="1501"/>
      <c r="H34" s="1501"/>
      <c r="I34" s="1501"/>
      <c r="J34" s="1507"/>
      <c r="K34" s="1507"/>
      <c r="L34" s="1501"/>
      <c r="M34" s="1506"/>
    </row>
    <row r="35" spans="4:13">
      <c r="D35" s="1501"/>
      <c r="E35" s="1501"/>
      <c r="F35" s="1501"/>
      <c r="G35" s="1501"/>
      <c r="H35" s="1501"/>
      <c r="I35" s="1501"/>
      <c r="J35" s="1501"/>
      <c r="K35" s="1501"/>
      <c r="L35" s="1501"/>
      <c r="M35" s="1506"/>
    </row>
    <row r="36" spans="4:13">
      <c r="D36" s="1501"/>
      <c r="E36" s="1501"/>
      <c r="F36" s="1501"/>
      <c r="G36" s="1501"/>
      <c r="H36" s="1501"/>
      <c r="I36" s="1501"/>
      <c r="J36" s="1501"/>
      <c r="K36" s="1501"/>
      <c r="L36" s="1501"/>
      <c r="M36" s="1506"/>
    </row>
    <row r="37" spans="4:13">
      <c r="F37" s="1501"/>
      <c r="G37" s="1501"/>
      <c r="H37" s="1501"/>
      <c r="I37" s="1501"/>
      <c r="J37" s="1501"/>
      <c r="K37" s="1501"/>
      <c r="L37" s="1501"/>
      <c r="M37" s="1506"/>
    </row>
  </sheetData>
  <mergeCells count="11">
    <mergeCell ref="B15:B17"/>
    <mergeCell ref="I1:K1"/>
    <mergeCell ref="B3:K3"/>
    <mergeCell ref="B6:B8"/>
    <mergeCell ref="B9:B11"/>
    <mergeCell ref="B12:B14"/>
    <mergeCell ref="B18:B20"/>
    <mergeCell ref="B21:B23"/>
    <mergeCell ref="B24:B26"/>
    <mergeCell ref="B27:B29"/>
    <mergeCell ref="B31:K3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X47"/>
  <sheetViews>
    <sheetView workbookViewId="0"/>
  </sheetViews>
  <sheetFormatPr defaultColWidth="33.140625" defaultRowHeight="12.75"/>
  <cols>
    <col min="1" max="1" width="4.5703125" style="1508" customWidth="1"/>
    <col min="2" max="2" width="33" style="1508" customWidth="1"/>
    <col min="3" max="3" width="24.42578125" style="1508" customWidth="1"/>
    <col min="4" max="4" width="23.5703125" style="1508" customWidth="1"/>
    <col min="5" max="5" width="16.85546875" style="1508" customWidth="1"/>
    <col min="6" max="182" width="9.140625" style="1508" customWidth="1"/>
    <col min="183" max="183" width="29.140625" style="1508" customWidth="1"/>
    <col min="184" max="184" width="33.140625" style="1508" customWidth="1"/>
    <col min="185" max="185" width="16" style="1508" customWidth="1"/>
    <col min="186" max="186" width="29.140625" style="1508" customWidth="1"/>
    <col min="187" max="187" width="33.140625" style="1508" customWidth="1"/>
    <col min="188" max="188" width="16" style="1508" customWidth="1"/>
    <col min="189" max="189" width="29.140625" style="1508" customWidth="1"/>
    <col min="190" max="190" width="33.140625" style="1508" customWidth="1"/>
    <col min="191" max="191" width="16" style="1508" customWidth="1"/>
    <col min="192" max="192" width="29.140625" style="1508" customWidth="1"/>
    <col min="193" max="193" width="33.140625" style="1508" customWidth="1"/>
    <col min="194" max="194" width="16" style="1508" customWidth="1"/>
    <col min="195" max="195" width="29.140625" style="1508" customWidth="1"/>
    <col min="196" max="196" width="33.140625" style="1508" customWidth="1"/>
    <col min="197" max="197" width="16" style="1508" customWidth="1"/>
    <col min="198" max="198" width="29.140625" style="1508" customWidth="1"/>
    <col min="199" max="199" width="33.140625" style="1508" customWidth="1"/>
    <col min="200" max="200" width="16" style="1508" customWidth="1"/>
    <col min="201" max="201" width="29.140625" style="1508" customWidth="1"/>
    <col min="202" max="202" width="33.140625" style="1508" customWidth="1"/>
    <col min="203" max="203" width="16" style="1508" customWidth="1"/>
    <col min="204" max="204" width="29.140625" style="1508" customWidth="1"/>
    <col min="205" max="205" width="33.140625" style="1508" customWidth="1"/>
    <col min="206" max="206" width="16" style="1508" customWidth="1"/>
    <col min="207" max="207" width="29.140625" style="1508" customWidth="1"/>
    <col min="208" max="208" width="33.140625" style="1508" customWidth="1"/>
    <col min="209" max="209" width="16" style="1508" customWidth="1"/>
    <col min="210" max="210" width="29.140625" style="1508" customWidth="1"/>
    <col min="211" max="211" width="33.140625" style="1508" customWidth="1"/>
    <col min="212" max="212" width="16" style="1508" customWidth="1"/>
    <col min="213" max="213" width="29.140625" style="1508" customWidth="1"/>
    <col min="214" max="214" width="33.140625" style="1508" customWidth="1"/>
    <col min="215" max="215" width="16" style="1508" customWidth="1"/>
    <col min="216" max="216" width="29.140625" style="1508" customWidth="1"/>
    <col min="217" max="217" width="33.140625" style="1508" customWidth="1"/>
    <col min="218" max="218" width="16" style="1508" customWidth="1"/>
    <col min="219" max="219" width="29.140625" style="1508" customWidth="1"/>
    <col min="220" max="220" width="33.140625" style="1508" customWidth="1"/>
    <col min="221" max="221" width="16" style="1508" customWidth="1"/>
    <col min="222" max="222" width="29.140625" style="1508" customWidth="1"/>
    <col min="223" max="223" width="33.140625" style="1508" customWidth="1"/>
    <col min="224" max="224" width="16" style="1508" customWidth="1"/>
    <col min="225" max="225" width="29.140625" style="1508" customWidth="1"/>
    <col min="226" max="226" width="33.140625" style="1508" customWidth="1"/>
    <col min="227" max="227" width="16" style="1508" customWidth="1"/>
    <col min="228" max="228" width="29.140625" style="1508" customWidth="1"/>
    <col min="229" max="229" width="33.140625" style="1508" customWidth="1"/>
    <col min="230" max="230" width="16" style="1508" customWidth="1"/>
    <col min="231" max="231" width="29.140625" style="1508" customWidth="1"/>
    <col min="232" max="16384" width="33.140625" style="1508"/>
  </cols>
  <sheetData>
    <row r="1" spans="2:6">
      <c r="D1" s="2433" t="s">
        <v>624</v>
      </c>
      <c r="E1" s="2433"/>
      <c r="F1" s="1509"/>
    </row>
    <row r="3" spans="2:6" ht="48" customHeight="1">
      <c r="B3" s="2434" t="s">
        <v>625</v>
      </c>
      <c r="C3" s="2434"/>
      <c r="D3" s="2434"/>
      <c r="E3" s="1510"/>
    </row>
    <row r="4" spans="2:6">
      <c r="C4" s="1511"/>
      <c r="D4" s="1511"/>
    </row>
    <row r="5" spans="2:6" ht="13.5" thickBot="1">
      <c r="C5" s="1512"/>
      <c r="D5" s="1512"/>
    </row>
    <row r="6" spans="2:6" ht="51.75" thickBot="1">
      <c r="B6" s="1513" t="s">
        <v>626</v>
      </c>
      <c r="C6" s="1514" t="s">
        <v>627</v>
      </c>
      <c r="D6" s="1515" t="s">
        <v>628</v>
      </c>
    </row>
    <row r="7" spans="2:6" ht="19.5" customHeight="1">
      <c r="B7" s="1516" t="s">
        <v>629</v>
      </c>
      <c r="C7" s="1517">
        <v>4.2852767205057481E-3</v>
      </c>
      <c r="D7" s="1518">
        <v>7.4650354872166716E-2</v>
      </c>
    </row>
    <row r="8" spans="2:6" ht="19.5" customHeight="1">
      <c r="B8" s="1519" t="s">
        <v>630</v>
      </c>
      <c r="C8" s="1517">
        <v>4.4334911845970153E-2</v>
      </c>
      <c r="D8" s="1520">
        <v>0.19083148166517611</v>
      </c>
    </row>
    <row r="9" spans="2:6" ht="19.5" customHeight="1">
      <c r="B9" s="1519" t="s">
        <v>631</v>
      </c>
      <c r="C9" s="1517">
        <v>0.13260036980509488</v>
      </c>
      <c r="D9" s="1520">
        <v>0.24664281388786163</v>
      </c>
    </row>
    <row r="10" spans="2:6" ht="19.5" customHeight="1">
      <c r="B10" s="1519" t="s">
        <v>632</v>
      </c>
      <c r="C10" s="1517">
        <v>0.16612369615282943</v>
      </c>
      <c r="D10" s="1520">
        <v>0.18874155352340452</v>
      </c>
    </row>
    <row r="11" spans="2:6" ht="19.5" customHeight="1">
      <c r="B11" s="1519" t="s">
        <v>633</v>
      </c>
      <c r="C11" s="1517">
        <v>0.17747424784812138</v>
      </c>
      <c r="D11" s="1520">
        <v>0.13704050735951709</v>
      </c>
    </row>
    <row r="12" spans="2:6" ht="19.5" customHeight="1">
      <c r="B12" s="1519" t="s">
        <v>634</v>
      </c>
      <c r="C12" s="1517">
        <v>0.20588132412640284</v>
      </c>
      <c r="D12" s="1520">
        <v>9.6470156290995646E-2</v>
      </c>
    </row>
    <row r="13" spans="2:6" ht="19.5" customHeight="1">
      <c r="B13" s="1519" t="s">
        <v>635</v>
      </c>
      <c r="C13" s="1517">
        <v>0.15353004820287305</v>
      </c>
      <c r="D13" s="1520">
        <v>4.2843904453114076E-2</v>
      </c>
    </row>
    <row r="14" spans="2:6" ht="19.5" customHeight="1" thickBot="1">
      <c r="B14" s="1521" t="s">
        <v>636</v>
      </c>
      <c r="C14" s="1522">
        <v>0.11577012529820263</v>
      </c>
      <c r="D14" s="1523">
        <v>2.2779227947764359E-2</v>
      </c>
    </row>
    <row r="15" spans="2:6" ht="13.5" thickBot="1">
      <c r="B15" s="1524" t="s">
        <v>637</v>
      </c>
      <c r="C15" s="1525">
        <v>1</v>
      </c>
      <c r="D15" s="1526">
        <v>1</v>
      </c>
    </row>
    <row r="21" spans="2:2">
      <c r="B21" s="1527"/>
    </row>
    <row r="22" spans="2:2">
      <c r="B22" s="1527"/>
    </row>
    <row r="23" spans="2:2">
      <c r="B23" s="1527"/>
    </row>
    <row r="24" spans="2:2">
      <c r="B24" s="1527"/>
    </row>
    <row r="25" spans="2:2">
      <c r="B25" s="1527"/>
    </row>
    <row r="47" spans="51:232">
      <c r="AY47" s="1528"/>
      <c r="AZ47" s="1528"/>
      <c r="BA47" s="1528"/>
      <c r="BB47" s="1528"/>
      <c r="BC47" s="1528"/>
      <c r="BD47" s="1528"/>
      <c r="BE47" s="1528"/>
      <c r="BF47" s="1528"/>
      <c r="BG47" s="1528"/>
      <c r="BH47" s="1528"/>
      <c r="BI47" s="1528"/>
      <c r="BJ47" s="1528"/>
      <c r="BK47" s="1528"/>
      <c r="BL47" s="1528"/>
      <c r="BM47" s="1528"/>
      <c r="BN47" s="1528"/>
      <c r="BO47" s="1528"/>
      <c r="BP47" s="1528"/>
      <c r="BQ47" s="1528"/>
      <c r="BR47" s="1528"/>
      <c r="BS47" s="1528"/>
      <c r="BT47" s="1528"/>
      <c r="BU47" s="1528"/>
      <c r="BV47" s="1528"/>
      <c r="BW47" s="1528"/>
      <c r="BX47" s="1528"/>
      <c r="BY47" s="1528"/>
      <c r="BZ47" s="1528"/>
      <c r="CA47" s="1528"/>
      <c r="CB47" s="1528"/>
      <c r="CC47" s="1528"/>
      <c r="CD47" s="1528"/>
      <c r="CE47" s="1528"/>
      <c r="CF47" s="1528"/>
      <c r="CG47" s="1528"/>
      <c r="CH47" s="1528"/>
      <c r="CI47" s="1528"/>
      <c r="CJ47" s="1528"/>
      <c r="CK47" s="1528"/>
      <c r="CL47" s="1528"/>
      <c r="CM47" s="1528"/>
      <c r="CN47" s="1528"/>
      <c r="CO47" s="1528"/>
      <c r="CP47" s="1528"/>
      <c r="CQ47" s="1528"/>
      <c r="CR47" s="1528"/>
      <c r="CS47" s="1528"/>
      <c r="CT47" s="1528"/>
      <c r="CU47" s="1528"/>
      <c r="CV47" s="1528"/>
      <c r="CW47" s="1528"/>
      <c r="CX47" s="1528"/>
      <c r="CY47" s="1528"/>
      <c r="CZ47" s="1528"/>
      <c r="DA47" s="1528"/>
      <c r="DB47" s="1528"/>
      <c r="DC47" s="1528"/>
      <c r="DD47" s="1528"/>
      <c r="DE47" s="1528"/>
      <c r="DF47" s="1528"/>
      <c r="DG47" s="1528"/>
      <c r="DH47" s="1528"/>
      <c r="DI47" s="1528"/>
      <c r="DJ47" s="1528"/>
      <c r="DK47" s="1528"/>
      <c r="DL47" s="1528"/>
      <c r="DM47" s="1528"/>
      <c r="DN47" s="1528"/>
      <c r="DO47" s="1528"/>
      <c r="DP47" s="1528"/>
      <c r="DQ47" s="1528"/>
      <c r="DR47" s="1528"/>
      <c r="DS47" s="1528"/>
      <c r="DT47" s="1528"/>
      <c r="DU47" s="1528"/>
      <c r="DV47" s="1528"/>
      <c r="DW47" s="1528"/>
      <c r="DX47" s="1528"/>
      <c r="DY47" s="1528"/>
      <c r="DZ47" s="1528"/>
      <c r="EA47" s="1528"/>
      <c r="EB47" s="1528"/>
      <c r="EC47" s="1528"/>
      <c r="ED47" s="1528"/>
      <c r="EE47" s="1528"/>
      <c r="EF47" s="1528"/>
      <c r="EG47" s="1528"/>
      <c r="EH47" s="1528"/>
      <c r="EI47" s="1528"/>
      <c r="EJ47" s="1528"/>
      <c r="EK47" s="1528"/>
      <c r="EL47" s="1528"/>
      <c r="EM47" s="1528"/>
      <c r="EN47" s="1528"/>
      <c r="EO47" s="1528"/>
      <c r="EP47" s="1528"/>
      <c r="EQ47" s="1528"/>
      <c r="ER47" s="1528"/>
      <c r="ES47" s="1528"/>
      <c r="ET47" s="1528"/>
      <c r="EU47" s="1528"/>
      <c r="EV47" s="1528"/>
      <c r="EW47" s="1528"/>
      <c r="EX47" s="1528"/>
      <c r="EY47" s="1528"/>
      <c r="EZ47" s="1528"/>
      <c r="FA47" s="1528"/>
      <c r="FB47" s="1528"/>
      <c r="FC47" s="1528"/>
      <c r="FD47" s="1528"/>
      <c r="FE47" s="1528"/>
      <c r="FF47" s="1528"/>
      <c r="FG47" s="1528"/>
      <c r="FH47" s="1528"/>
      <c r="FI47" s="1528"/>
      <c r="FJ47" s="1528"/>
      <c r="FK47" s="1528"/>
      <c r="FL47" s="1528"/>
      <c r="FM47" s="1528"/>
      <c r="FN47" s="1528"/>
      <c r="FO47" s="1528"/>
      <c r="FP47" s="1528"/>
      <c r="FQ47" s="1528"/>
      <c r="FR47" s="1528"/>
      <c r="FS47" s="1528"/>
      <c r="FT47" s="1528"/>
      <c r="FU47" s="1528"/>
      <c r="FV47" s="1528"/>
      <c r="FW47" s="1528"/>
      <c r="FX47" s="1528"/>
      <c r="FY47" s="1528"/>
      <c r="FZ47" s="1528"/>
      <c r="GA47" s="1528"/>
      <c r="GB47" s="1528"/>
      <c r="GC47" s="1528"/>
      <c r="GD47" s="1528"/>
      <c r="GE47" s="1528"/>
      <c r="GF47" s="1528"/>
      <c r="GG47" s="1528"/>
      <c r="GH47" s="1528"/>
      <c r="GI47" s="1528"/>
      <c r="GJ47" s="1528"/>
      <c r="GK47" s="1528"/>
      <c r="GL47" s="1528"/>
      <c r="GM47" s="1528"/>
      <c r="GN47" s="1528"/>
      <c r="GO47" s="1528"/>
      <c r="GP47" s="1528"/>
      <c r="GQ47" s="1528"/>
      <c r="GR47" s="1528"/>
      <c r="GS47" s="1528"/>
      <c r="GT47" s="1528"/>
      <c r="GU47" s="1528"/>
      <c r="GV47" s="1528"/>
      <c r="GW47" s="1528"/>
      <c r="GX47" s="1528"/>
      <c r="GY47" s="1528"/>
      <c r="GZ47" s="1528"/>
      <c r="HA47" s="1528"/>
      <c r="HB47" s="1528"/>
      <c r="HC47" s="1528"/>
      <c r="HD47" s="1528"/>
      <c r="HE47" s="1528"/>
      <c r="HF47" s="1528"/>
      <c r="HG47" s="1528"/>
      <c r="HH47" s="1528"/>
      <c r="HI47" s="1528"/>
      <c r="HJ47" s="1528"/>
      <c r="HK47" s="1528"/>
      <c r="HL47" s="1528"/>
      <c r="HM47" s="1528"/>
      <c r="HN47" s="1528"/>
      <c r="HO47" s="1528"/>
      <c r="HP47" s="1528"/>
      <c r="HQ47" s="1528"/>
      <c r="HR47" s="1528"/>
      <c r="HS47" s="1528"/>
      <c r="HT47" s="1528"/>
      <c r="HU47" s="1528"/>
      <c r="HV47" s="1528"/>
      <c r="HW47" s="1528"/>
      <c r="HX47" s="1528"/>
    </row>
  </sheetData>
  <mergeCells count="2">
    <mergeCell ref="D1:E1"/>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G113"/>
  <sheetViews>
    <sheetView workbookViewId="0"/>
  </sheetViews>
  <sheetFormatPr defaultRowHeight="14.25"/>
  <cols>
    <col min="1" max="1" width="2.140625" style="982" customWidth="1"/>
    <col min="2" max="2" width="3" style="982" customWidth="1"/>
    <col min="3" max="3" width="9.140625" style="982"/>
    <col min="4" max="4" width="65.42578125" style="982" customWidth="1"/>
    <col min="5" max="5" width="12.7109375" style="982" customWidth="1"/>
    <col min="6" max="6" width="12.5703125" style="982" customWidth="1"/>
    <col min="7" max="7" width="11.140625" style="982" customWidth="1"/>
    <col min="8" max="8" width="11" style="982" customWidth="1"/>
    <col min="9" max="12" width="11.7109375" style="982" customWidth="1"/>
    <col min="13" max="2139" width="9.140625" style="984"/>
    <col min="2140" max="16384" width="9.140625" style="982"/>
  </cols>
  <sheetData>
    <row r="1" spans="1:12">
      <c r="E1" s="983"/>
      <c r="F1" s="983"/>
      <c r="G1" s="983"/>
      <c r="H1" s="983"/>
      <c r="I1" s="983"/>
      <c r="J1" s="983"/>
      <c r="K1" s="983"/>
      <c r="L1" s="983"/>
    </row>
    <row r="2" spans="1:12">
      <c r="A2" s="985"/>
      <c r="B2" s="985"/>
      <c r="C2" s="985"/>
      <c r="D2" s="2123" t="s">
        <v>368</v>
      </c>
      <c r="E2" s="2123"/>
      <c r="F2" s="2123"/>
      <c r="G2" s="2123"/>
      <c r="H2" s="2123"/>
      <c r="I2" s="2123"/>
      <c r="J2" s="2123"/>
      <c r="L2" s="986" t="s">
        <v>369</v>
      </c>
    </row>
    <row r="3" spans="1:12" ht="15" thickBot="1">
      <c r="A3" s="987"/>
      <c r="B3" s="987"/>
      <c r="C3" s="987"/>
      <c r="D3" s="987"/>
      <c r="E3" s="987"/>
      <c r="F3" s="987"/>
      <c r="G3" s="987"/>
      <c r="H3" s="987"/>
      <c r="I3" s="988"/>
      <c r="K3" s="2124" t="s">
        <v>0</v>
      </c>
      <c r="L3" s="2124"/>
    </row>
    <row r="4" spans="1:12" ht="15" customHeight="1" thickBot="1">
      <c r="A4" s="2125" t="s">
        <v>368</v>
      </c>
      <c r="B4" s="2126"/>
      <c r="C4" s="2126"/>
      <c r="D4" s="2126"/>
      <c r="E4" s="2129">
        <v>43008</v>
      </c>
      <c r="F4" s="2130"/>
      <c r="G4" s="2130"/>
      <c r="H4" s="2131"/>
      <c r="I4" s="2132" t="s">
        <v>354</v>
      </c>
      <c r="J4" s="2133"/>
      <c r="K4" s="2133"/>
      <c r="L4" s="2134"/>
    </row>
    <row r="5" spans="1:12" ht="33.75" customHeight="1" thickBot="1">
      <c r="A5" s="2127"/>
      <c r="B5" s="2128"/>
      <c r="C5" s="2128"/>
      <c r="D5" s="2128"/>
      <c r="E5" s="989" t="s">
        <v>370</v>
      </c>
      <c r="F5" s="989" t="s">
        <v>371</v>
      </c>
      <c r="G5" s="990" t="s">
        <v>372</v>
      </c>
      <c r="H5" s="989" t="s">
        <v>4</v>
      </c>
      <c r="I5" s="991" t="s">
        <v>370</v>
      </c>
      <c r="J5" s="989" t="s">
        <v>371</v>
      </c>
      <c r="K5" s="991" t="s">
        <v>372</v>
      </c>
      <c r="L5" s="989" t="s">
        <v>4</v>
      </c>
    </row>
    <row r="6" spans="1:12" ht="15" thickBot="1">
      <c r="A6" s="2135" t="s">
        <v>373</v>
      </c>
      <c r="B6" s="2136"/>
      <c r="C6" s="2136"/>
      <c r="D6" s="2137"/>
      <c r="E6" s="992">
        <v>11171.3</v>
      </c>
      <c r="F6" s="993">
        <v>3059.319</v>
      </c>
      <c r="G6" s="994">
        <v>574.08299999999997</v>
      </c>
      <c r="H6" s="995">
        <v>14804.701999999999</v>
      </c>
      <c r="I6" s="996">
        <v>10956.15</v>
      </c>
      <c r="J6" s="997">
        <v>3067.8159999999998</v>
      </c>
      <c r="K6" s="998">
        <v>574.67200000000003</v>
      </c>
      <c r="L6" s="999">
        <v>14598.638000000001</v>
      </c>
    </row>
    <row r="7" spans="1:12">
      <c r="A7" s="1000"/>
      <c r="B7" s="2118" t="s">
        <v>374</v>
      </c>
      <c r="C7" s="2119"/>
      <c r="D7" s="2119"/>
      <c r="E7" s="1001">
        <v>4007.482</v>
      </c>
      <c r="F7" s="1002">
        <v>1449.3810000000001</v>
      </c>
      <c r="G7" s="1003">
        <v>216.84399999999999</v>
      </c>
      <c r="H7" s="1004">
        <v>5673.7070000000003</v>
      </c>
      <c r="I7" s="1005">
        <v>3678.4180000000001</v>
      </c>
      <c r="J7" s="1006">
        <v>1423.1479999999999</v>
      </c>
      <c r="K7" s="1007">
        <v>200.506</v>
      </c>
      <c r="L7" s="1008">
        <v>5302.0720000000001</v>
      </c>
    </row>
    <row r="8" spans="1:12">
      <c r="A8" s="1009"/>
      <c r="B8" s="1010"/>
      <c r="C8" s="2120" t="s">
        <v>375</v>
      </c>
      <c r="D8" s="2121"/>
      <c r="E8" s="1011">
        <v>3960.913</v>
      </c>
      <c r="F8" s="1012">
        <v>1433.9</v>
      </c>
      <c r="G8" s="1013">
        <v>216.84399999999999</v>
      </c>
      <c r="H8" s="1014">
        <v>5611.6570000000002</v>
      </c>
      <c r="I8" s="1015">
        <v>3632.38</v>
      </c>
      <c r="J8" s="1016">
        <v>1411.441</v>
      </c>
      <c r="K8" s="1017">
        <v>199.80799999999999</v>
      </c>
      <c r="L8" s="1008">
        <v>5243.6289999999999</v>
      </c>
    </row>
    <row r="9" spans="1:12">
      <c r="A9" s="1009"/>
      <c r="B9" s="1010"/>
      <c r="C9" s="2120" t="s">
        <v>376</v>
      </c>
      <c r="D9" s="2121"/>
      <c r="E9" s="1011">
        <v>46.569000000000003</v>
      </c>
      <c r="F9" s="1012">
        <v>15.481</v>
      </c>
      <c r="G9" s="1013">
        <v>0</v>
      </c>
      <c r="H9" s="1014">
        <v>62.05</v>
      </c>
      <c r="I9" s="1015">
        <v>46.037999999999997</v>
      </c>
      <c r="J9" s="1016">
        <v>11.707000000000001</v>
      </c>
      <c r="K9" s="1017">
        <v>0.69799999999999995</v>
      </c>
      <c r="L9" s="1008">
        <v>58.442999999999998</v>
      </c>
    </row>
    <row r="10" spans="1:12">
      <c r="A10" s="1009"/>
      <c r="B10" s="2120" t="s">
        <v>377</v>
      </c>
      <c r="C10" s="2120"/>
      <c r="D10" s="2121"/>
      <c r="E10" s="1011">
        <v>591.29700000000003</v>
      </c>
      <c r="F10" s="1012">
        <v>146.78899999999999</v>
      </c>
      <c r="G10" s="1013">
        <v>41.524999999999999</v>
      </c>
      <c r="H10" s="1014">
        <v>779.61099999999999</v>
      </c>
      <c r="I10" s="1015">
        <v>507.53</v>
      </c>
      <c r="J10" s="1016">
        <v>111.75700000000001</v>
      </c>
      <c r="K10" s="1017">
        <v>29.74</v>
      </c>
      <c r="L10" s="1008">
        <v>649.02700000000004</v>
      </c>
    </row>
    <row r="11" spans="1:12">
      <c r="A11" s="1009"/>
      <c r="B11" s="1010"/>
      <c r="C11" s="2121" t="s">
        <v>378</v>
      </c>
      <c r="D11" s="2122"/>
      <c r="E11" s="1011">
        <v>563.00800000000004</v>
      </c>
      <c r="F11" s="1012">
        <v>142.27199999999999</v>
      </c>
      <c r="G11" s="1013">
        <v>41.524999999999999</v>
      </c>
      <c r="H11" s="1014">
        <v>746.80499999999995</v>
      </c>
      <c r="I11" s="1015">
        <v>482.7</v>
      </c>
      <c r="J11" s="1016">
        <v>106.855</v>
      </c>
      <c r="K11" s="1017">
        <v>29.74</v>
      </c>
      <c r="L11" s="1008">
        <v>619.29499999999996</v>
      </c>
    </row>
    <row r="12" spans="1:12">
      <c r="A12" s="1009"/>
      <c r="B12" s="1010"/>
      <c r="C12" s="2121" t="s">
        <v>379</v>
      </c>
      <c r="D12" s="2122"/>
      <c r="E12" s="1011">
        <v>23.265999999999998</v>
      </c>
      <c r="F12" s="1012">
        <v>4.5170000000000003</v>
      </c>
      <c r="G12" s="1013">
        <v>0</v>
      </c>
      <c r="H12" s="1014">
        <v>27.783000000000001</v>
      </c>
      <c r="I12" s="1015">
        <v>23.274000000000001</v>
      </c>
      <c r="J12" s="1016">
        <v>4.9020000000000001</v>
      </c>
      <c r="K12" s="1017">
        <v>0</v>
      </c>
      <c r="L12" s="1008">
        <v>28.175999999999998</v>
      </c>
    </row>
    <row r="13" spans="1:12">
      <c r="A13" s="1009"/>
      <c r="B13" s="1010"/>
      <c r="C13" s="1018" t="s">
        <v>380</v>
      </c>
      <c r="D13" s="1019"/>
      <c r="E13" s="1011">
        <v>5.0229999999999997</v>
      </c>
      <c r="F13" s="1012">
        <v>0</v>
      </c>
      <c r="G13" s="1013">
        <v>0</v>
      </c>
      <c r="H13" s="1014">
        <v>5.0229999999999997</v>
      </c>
      <c r="I13" s="1015">
        <v>1.556</v>
      </c>
      <c r="J13" s="1016">
        <v>0</v>
      </c>
      <c r="K13" s="1017">
        <v>0</v>
      </c>
      <c r="L13" s="1008">
        <v>1.556</v>
      </c>
    </row>
    <row r="14" spans="1:12" ht="30" customHeight="1">
      <c r="A14" s="1020"/>
      <c r="B14" s="2143" t="s">
        <v>381</v>
      </c>
      <c r="C14" s="2143"/>
      <c r="D14" s="2144"/>
      <c r="E14" s="1021">
        <v>8.2059999999999995</v>
      </c>
      <c r="F14" s="1022">
        <v>0.441</v>
      </c>
      <c r="G14" s="1023">
        <v>0.96799999999999997</v>
      </c>
      <c r="H14" s="1024">
        <v>9.6150000000000002</v>
      </c>
      <c r="I14" s="1015">
        <v>10.157</v>
      </c>
      <c r="J14" s="1016">
        <v>0.69599999999999995</v>
      </c>
      <c r="K14" s="1017">
        <v>0.83499999999999996</v>
      </c>
      <c r="L14" s="1008">
        <v>11.688000000000001</v>
      </c>
    </row>
    <row r="15" spans="1:12">
      <c r="A15" s="1009"/>
      <c r="B15" s="2120" t="s">
        <v>382</v>
      </c>
      <c r="C15" s="2120"/>
      <c r="D15" s="2121"/>
      <c r="E15" s="1011">
        <v>743.08799999999997</v>
      </c>
      <c r="F15" s="1012">
        <v>264.83699999999999</v>
      </c>
      <c r="G15" s="1013">
        <v>35.116</v>
      </c>
      <c r="H15" s="1014">
        <v>1043.0409999999999</v>
      </c>
      <c r="I15" s="1015">
        <v>640.22900000000004</v>
      </c>
      <c r="J15" s="1016">
        <v>223.52699999999999</v>
      </c>
      <c r="K15" s="1017">
        <v>28.038</v>
      </c>
      <c r="L15" s="1008">
        <v>891.79399999999998</v>
      </c>
    </row>
    <row r="16" spans="1:12">
      <c r="A16" s="1009"/>
      <c r="B16" s="1010"/>
      <c r="C16" s="2121" t="s">
        <v>383</v>
      </c>
      <c r="D16" s="2122"/>
      <c r="E16" s="1011">
        <v>546.58699999999999</v>
      </c>
      <c r="F16" s="1012">
        <v>135.39400000000001</v>
      </c>
      <c r="G16" s="1013">
        <v>33.622999999999998</v>
      </c>
      <c r="H16" s="1014">
        <v>715.60400000000004</v>
      </c>
      <c r="I16" s="1015">
        <v>448.95800000000003</v>
      </c>
      <c r="J16" s="1016">
        <v>118.79</v>
      </c>
      <c r="K16" s="1017">
        <v>26.029</v>
      </c>
      <c r="L16" s="1008">
        <v>593.77700000000004</v>
      </c>
    </row>
    <row r="17" spans="1:12">
      <c r="A17" s="1009"/>
      <c r="B17" s="1010"/>
      <c r="C17" s="2121" t="s">
        <v>384</v>
      </c>
      <c r="D17" s="2122"/>
      <c r="E17" s="1011">
        <v>192.858</v>
      </c>
      <c r="F17" s="1012">
        <v>114.235</v>
      </c>
      <c r="G17" s="1013">
        <v>1.1659999999999999</v>
      </c>
      <c r="H17" s="1014">
        <v>308.25900000000001</v>
      </c>
      <c r="I17" s="1015">
        <v>183.245</v>
      </c>
      <c r="J17" s="1016">
        <v>94.897000000000006</v>
      </c>
      <c r="K17" s="1017">
        <v>1.9419999999999999</v>
      </c>
      <c r="L17" s="1008">
        <v>280.084</v>
      </c>
    </row>
    <row r="18" spans="1:12">
      <c r="A18" s="1009"/>
      <c r="B18" s="1010"/>
      <c r="C18" s="2121" t="s">
        <v>385</v>
      </c>
      <c r="D18" s="2122"/>
      <c r="E18" s="1011">
        <v>2.4990000000000001</v>
      </c>
      <c r="F18" s="1012">
        <v>0</v>
      </c>
      <c r="G18" s="1013">
        <v>0</v>
      </c>
      <c r="H18" s="1014">
        <v>2.4990000000000001</v>
      </c>
      <c r="I18" s="1015">
        <v>2.74</v>
      </c>
      <c r="J18" s="1016">
        <v>0</v>
      </c>
      <c r="K18" s="1017">
        <v>0</v>
      </c>
      <c r="L18" s="1008">
        <v>2.74</v>
      </c>
    </row>
    <row r="19" spans="1:12">
      <c r="A19" s="1009"/>
      <c r="B19" s="1010"/>
      <c r="C19" s="2121" t="s">
        <v>386</v>
      </c>
      <c r="D19" s="2122"/>
      <c r="E19" s="1011">
        <v>0.35499999999999998</v>
      </c>
      <c r="F19" s="1012">
        <v>0.68600000000000005</v>
      </c>
      <c r="G19" s="1013">
        <v>0</v>
      </c>
      <c r="H19" s="1014">
        <v>1.0409999999999999</v>
      </c>
      <c r="I19" s="1015">
        <v>4.423</v>
      </c>
      <c r="J19" s="1016">
        <v>0.746</v>
      </c>
      <c r="K19" s="1017">
        <v>0</v>
      </c>
      <c r="L19" s="1008">
        <v>5.1689999999999996</v>
      </c>
    </row>
    <row r="20" spans="1:12" ht="14.25" customHeight="1">
      <c r="A20" s="1009"/>
      <c r="B20" s="1025"/>
      <c r="C20" s="2138" t="s">
        <v>387</v>
      </c>
      <c r="D20" s="2139"/>
      <c r="E20" s="1026">
        <v>0.78900000000000003</v>
      </c>
      <c r="F20" s="1027">
        <v>14.522</v>
      </c>
      <c r="G20" s="1028">
        <v>0.32700000000000001</v>
      </c>
      <c r="H20" s="1029">
        <v>15.638</v>
      </c>
      <c r="I20" s="1015">
        <v>0.86299999999999999</v>
      </c>
      <c r="J20" s="1016">
        <v>9.0939999999999994</v>
      </c>
      <c r="K20" s="1017">
        <v>6.7000000000000004E-2</v>
      </c>
      <c r="L20" s="1008">
        <v>10.023999999999999</v>
      </c>
    </row>
    <row r="21" spans="1:12">
      <c r="A21" s="1009"/>
      <c r="B21" s="2121" t="s">
        <v>388</v>
      </c>
      <c r="C21" s="2122"/>
      <c r="D21" s="2122"/>
      <c r="E21" s="1011">
        <v>5459.9780000000001</v>
      </c>
      <c r="F21" s="1012">
        <v>1158.2339999999999</v>
      </c>
      <c r="G21" s="1013">
        <v>248.89599999999999</v>
      </c>
      <c r="H21" s="1014">
        <v>6867.1080000000002</v>
      </c>
      <c r="I21" s="1015">
        <v>5674.8019999999997</v>
      </c>
      <c r="J21" s="1016">
        <v>1290.932</v>
      </c>
      <c r="K21" s="1017">
        <v>260.46300000000002</v>
      </c>
      <c r="L21" s="1008">
        <v>7226.1970000000001</v>
      </c>
    </row>
    <row r="22" spans="1:12" ht="15" customHeight="1">
      <c r="A22" s="1009"/>
      <c r="B22" s="1010"/>
      <c r="C22" s="2140" t="s">
        <v>389</v>
      </c>
      <c r="D22" s="2141"/>
      <c r="E22" s="1030">
        <v>13.221</v>
      </c>
      <c r="F22" s="1031">
        <v>101.417</v>
      </c>
      <c r="G22" s="1032">
        <v>2.492</v>
      </c>
      <c r="H22" s="1024">
        <v>117.13</v>
      </c>
      <c r="I22" s="1015">
        <v>13.276</v>
      </c>
      <c r="J22" s="1016">
        <v>75.037999999999997</v>
      </c>
      <c r="K22" s="1017">
        <v>2.0009999999999999</v>
      </c>
      <c r="L22" s="1008">
        <v>90.314999999999998</v>
      </c>
    </row>
    <row r="23" spans="1:12">
      <c r="A23" s="1009"/>
      <c r="B23" s="1010"/>
      <c r="C23" s="2121" t="s">
        <v>390</v>
      </c>
      <c r="D23" s="2122"/>
      <c r="E23" s="1011">
        <v>5446.7569999999996</v>
      </c>
      <c r="F23" s="1012">
        <v>1056.817</v>
      </c>
      <c r="G23" s="1013">
        <v>246.404</v>
      </c>
      <c r="H23" s="1014">
        <v>6749.9780000000001</v>
      </c>
      <c r="I23" s="1015">
        <v>5661.5259999999998</v>
      </c>
      <c r="J23" s="1016">
        <v>1215.894</v>
      </c>
      <c r="K23" s="1017">
        <v>258.46199999999999</v>
      </c>
      <c r="L23" s="1008">
        <v>7135.8819999999996</v>
      </c>
    </row>
    <row r="24" spans="1:12">
      <c r="A24" s="1009"/>
      <c r="B24" s="2121" t="s">
        <v>391</v>
      </c>
      <c r="C24" s="2122"/>
      <c r="D24" s="2122"/>
      <c r="E24" s="1011">
        <v>81.75</v>
      </c>
      <c r="F24" s="1012">
        <v>8.6359999999999992</v>
      </c>
      <c r="G24" s="1013">
        <v>0.95899999999999996</v>
      </c>
      <c r="H24" s="1014">
        <v>91.344999999999999</v>
      </c>
      <c r="I24" s="1015">
        <v>164.83600000000001</v>
      </c>
      <c r="J24" s="1016">
        <v>9.9079999999999995</v>
      </c>
      <c r="K24" s="1017">
        <v>2.593</v>
      </c>
      <c r="L24" s="1008">
        <v>177.33699999999999</v>
      </c>
    </row>
    <row r="25" spans="1:12" ht="15" customHeight="1">
      <c r="A25" s="1009"/>
      <c r="B25" s="1010"/>
      <c r="C25" s="2142" t="s">
        <v>392</v>
      </c>
      <c r="D25" s="2140"/>
      <c r="E25" s="1030">
        <v>2.9430000000000001</v>
      </c>
      <c r="F25" s="1031">
        <v>6.2030000000000003</v>
      </c>
      <c r="G25" s="1032">
        <v>0.55900000000000005</v>
      </c>
      <c r="H25" s="1024">
        <v>9.7050000000000001</v>
      </c>
      <c r="I25" s="1015">
        <v>11.88</v>
      </c>
      <c r="J25" s="1016">
        <v>5.2619999999999996</v>
      </c>
      <c r="K25" s="1017">
        <v>0.59699999999999998</v>
      </c>
      <c r="L25" s="1008">
        <v>17.739000000000001</v>
      </c>
    </row>
    <row r="26" spans="1:12" ht="15" customHeight="1">
      <c r="A26" s="1009"/>
      <c r="B26" s="1010"/>
      <c r="C26" s="2142" t="s">
        <v>393</v>
      </c>
      <c r="D26" s="2140"/>
      <c r="E26" s="1030">
        <v>0</v>
      </c>
      <c r="F26" s="1031">
        <v>1.3740000000000001</v>
      </c>
      <c r="G26" s="1032">
        <v>0</v>
      </c>
      <c r="H26" s="1024">
        <v>1.3740000000000001</v>
      </c>
      <c r="I26" s="1015">
        <v>0</v>
      </c>
      <c r="J26" s="1016">
        <v>1.3720000000000001</v>
      </c>
      <c r="K26" s="1017">
        <v>0</v>
      </c>
      <c r="L26" s="1008">
        <v>1.3720000000000001</v>
      </c>
    </row>
    <row r="27" spans="1:12" ht="15" customHeight="1">
      <c r="A27" s="1009"/>
      <c r="B27" s="1010"/>
      <c r="C27" s="2143" t="s">
        <v>394</v>
      </c>
      <c r="D27" s="2144"/>
      <c r="E27" s="1021">
        <v>78.233000000000004</v>
      </c>
      <c r="F27" s="1022">
        <v>0.85699999999999998</v>
      </c>
      <c r="G27" s="1023">
        <v>0.35499999999999998</v>
      </c>
      <c r="H27" s="1024">
        <v>79.444999999999993</v>
      </c>
      <c r="I27" s="1015">
        <v>152.29400000000001</v>
      </c>
      <c r="J27" s="1016">
        <v>3.0960000000000001</v>
      </c>
      <c r="K27" s="1017">
        <v>1.8280000000000001</v>
      </c>
      <c r="L27" s="1008">
        <v>157.21799999999999</v>
      </c>
    </row>
    <row r="28" spans="1:12" ht="15" customHeight="1">
      <c r="A28" s="1033"/>
      <c r="B28" s="1034"/>
      <c r="C28" s="2143" t="s">
        <v>395</v>
      </c>
      <c r="D28" s="2144"/>
      <c r="E28" s="1021">
        <v>0.57399999999999995</v>
      </c>
      <c r="F28" s="1022">
        <v>0.20200000000000001</v>
      </c>
      <c r="G28" s="1023">
        <v>4.4999999999999998E-2</v>
      </c>
      <c r="H28" s="1024">
        <v>0.82099999999999995</v>
      </c>
      <c r="I28" s="1015">
        <v>0.66200000000000003</v>
      </c>
      <c r="J28" s="1016">
        <v>0.17799999999999999</v>
      </c>
      <c r="K28" s="1017">
        <v>0.16800000000000001</v>
      </c>
      <c r="L28" s="1008">
        <v>1.008</v>
      </c>
    </row>
    <row r="29" spans="1:12" ht="25.5" customHeight="1" thickBot="1">
      <c r="A29" s="1033"/>
      <c r="B29" s="2145" t="s">
        <v>396</v>
      </c>
      <c r="C29" s="2146"/>
      <c r="D29" s="2146"/>
      <c r="E29" s="1035">
        <v>279.49900000000002</v>
      </c>
      <c r="F29" s="1036">
        <v>31.001000000000001</v>
      </c>
      <c r="G29" s="1037">
        <v>29.774999999999999</v>
      </c>
      <c r="H29" s="1038">
        <v>340.27499999999998</v>
      </c>
      <c r="I29" s="1039">
        <v>280.178</v>
      </c>
      <c r="J29" s="1040">
        <v>7.8479999999999999</v>
      </c>
      <c r="K29" s="1041">
        <v>52.497</v>
      </c>
      <c r="L29" s="1042">
        <v>340.52300000000002</v>
      </c>
    </row>
    <row r="30" spans="1:12" ht="15" thickBot="1">
      <c r="A30" s="2135" t="s">
        <v>397</v>
      </c>
      <c r="B30" s="2136"/>
      <c r="C30" s="2136"/>
      <c r="D30" s="2137"/>
      <c r="E30" s="992">
        <v>-2200.143</v>
      </c>
      <c r="F30" s="993">
        <v>-892.03399999999999</v>
      </c>
      <c r="G30" s="994">
        <v>-171.33699999999999</v>
      </c>
      <c r="H30" s="995">
        <v>-3263.5140000000001</v>
      </c>
      <c r="I30" s="996">
        <v>-2082.904</v>
      </c>
      <c r="J30" s="997">
        <v>-918.03700000000003</v>
      </c>
      <c r="K30" s="998">
        <v>-145.773</v>
      </c>
      <c r="L30" s="999">
        <v>-3146.7139999999999</v>
      </c>
    </row>
    <row r="31" spans="1:12">
      <c r="A31" s="1000"/>
      <c r="B31" s="2147" t="s">
        <v>398</v>
      </c>
      <c r="C31" s="2147"/>
      <c r="D31" s="2118"/>
      <c r="E31" s="1001">
        <v>-256.82799999999997</v>
      </c>
      <c r="F31" s="1002">
        <v>-116.377</v>
      </c>
      <c r="G31" s="1003">
        <v>-26.879000000000001</v>
      </c>
      <c r="H31" s="1004">
        <v>-400.084</v>
      </c>
      <c r="I31" s="1005">
        <v>-211.85300000000001</v>
      </c>
      <c r="J31" s="1006">
        <v>-131.023</v>
      </c>
      <c r="K31" s="1007">
        <v>-21.248999999999999</v>
      </c>
      <c r="L31" s="1008">
        <v>-364.125</v>
      </c>
    </row>
    <row r="32" spans="1:12">
      <c r="A32" s="1009"/>
      <c r="B32" s="1010"/>
      <c r="C32" s="2120" t="s">
        <v>399</v>
      </c>
      <c r="D32" s="2121"/>
      <c r="E32" s="1011">
        <v>-251.059</v>
      </c>
      <c r="F32" s="1012">
        <v>-102.398</v>
      </c>
      <c r="G32" s="1013">
        <v>-24.41</v>
      </c>
      <c r="H32" s="1014">
        <v>-377.86700000000002</v>
      </c>
      <c r="I32" s="1015">
        <v>-205.66499999999999</v>
      </c>
      <c r="J32" s="1016">
        <v>-113.73399999999999</v>
      </c>
      <c r="K32" s="1017">
        <v>-20.998000000000001</v>
      </c>
      <c r="L32" s="1008">
        <v>-340.39699999999999</v>
      </c>
    </row>
    <row r="33" spans="1:12">
      <c r="A33" s="1009"/>
      <c r="B33" s="1010"/>
      <c r="C33" s="2120" t="s">
        <v>400</v>
      </c>
      <c r="D33" s="2121"/>
      <c r="E33" s="1011">
        <v>-5.7690000000000001</v>
      </c>
      <c r="F33" s="1012">
        <v>-13.978999999999999</v>
      </c>
      <c r="G33" s="1013">
        <v>-2.4689999999999999</v>
      </c>
      <c r="H33" s="1014">
        <v>-22.216999999999999</v>
      </c>
      <c r="I33" s="1015">
        <v>-6.1879999999999997</v>
      </c>
      <c r="J33" s="1016">
        <v>-17.289000000000001</v>
      </c>
      <c r="K33" s="1017">
        <v>-0.251</v>
      </c>
      <c r="L33" s="1008">
        <v>-23.728000000000002</v>
      </c>
    </row>
    <row r="34" spans="1:12">
      <c r="A34" s="1009"/>
      <c r="B34" s="2120" t="s">
        <v>401</v>
      </c>
      <c r="C34" s="2120"/>
      <c r="D34" s="2121"/>
      <c r="E34" s="1011">
        <v>-13.441000000000001</v>
      </c>
      <c r="F34" s="1012">
        <v>-5.9589999999999996</v>
      </c>
      <c r="G34" s="1013">
        <v>-0.218</v>
      </c>
      <c r="H34" s="1014">
        <v>-19.617999999999999</v>
      </c>
      <c r="I34" s="1015">
        <v>-2.9790000000000001</v>
      </c>
      <c r="J34" s="1016">
        <v>-2.2879999999999998</v>
      </c>
      <c r="K34" s="1017">
        <v>-0.37</v>
      </c>
      <c r="L34" s="1008">
        <v>-5.6369999999999996</v>
      </c>
    </row>
    <row r="35" spans="1:12">
      <c r="A35" s="1009"/>
      <c r="B35" s="1010"/>
      <c r="C35" s="2121" t="s">
        <v>402</v>
      </c>
      <c r="D35" s="2122"/>
      <c r="E35" s="1011">
        <v>-13.429</v>
      </c>
      <c r="F35" s="1012">
        <v>-5.9569999999999999</v>
      </c>
      <c r="G35" s="1013">
        <v>-0.218</v>
      </c>
      <c r="H35" s="1014">
        <v>-19.603999999999999</v>
      </c>
      <c r="I35" s="1015">
        <v>-2.9660000000000002</v>
      </c>
      <c r="J35" s="1016">
        <v>-2.2879999999999998</v>
      </c>
      <c r="K35" s="1017">
        <v>-0.37</v>
      </c>
      <c r="L35" s="1008">
        <v>-5.6239999999999997</v>
      </c>
    </row>
    <row r="36" spans="1:12">
      <c r="A36" s="1009"/>
      <c r="B36" s="1010"/>
      <c r="C36" s="2121" t="s">
        <v>403</v>
      </c>
      <c r="D36" s="2122"/>
      <c r="E36" s="1011">
        <v>-1.2E-2</v>
      </c>
      <c r="F36" s="1012">
        <v>-2E-3</v>
      </c>
      <c r="G36" s="1013">
        <v>0</v>
      </c>
      <c r="H36" s="1014">
        <v>-1.4E-2</v>
      </c>
      <c r="I36" s="1043">
        <v>-1.2999999999999999E-2</v>
      </c>
      <c r="J36" s="1044">
        <v>0</v>
      </c>
      <c r="K36" s="1045">
        <v>0</v>
      </c>
      <c r="L36" s="1008">
        <v>-1.2999999999999999E-2</v>
      </c>
    </row>
    <row r="37" spans="1:12" ht="30" customHeight="1">
      <c r="A37" s="1020"/>
      <c r="B37" s="2143" t="s">
        <v>404</v>
      </c>
      <c r="C37" s="2143"/>
      <c r="D37" s="2144"/>
      <c r="E37" s="1021">
        <v>-31.803000000000001</v>
      </c>
      <c r="F37" s="1022">
        <v>-1.647</v>
      </c>
      <c r="G37" s="1023">
        <v>-1.5469999999999999</v>
      </c>
      <c r="H37" s="1024">
        <v>-34.997</v>
      </c>
      <c r="I37" s="1015">
        <v>-25.451000000000001</v>
      </c>
      <c r="J37" s="1016">
        <v>-6.883</v>
      </c>
      <c r="K37" s="1017">
        <v>-1.1499999999999999</v>
      </c>
      <c r="L37" s="1008">
        <v>-33.484000000000002</v>
      </c>
    </row>
    <row r="38" spans="1:12">
      <c r="A38" s="1009"/>
      <c r="B38" s="2120" t="s">
        <v>405</v>
      </c>
      <c r="C38" s="2120"/>
      <c r="D38" s="2121"/>
      <c r="E38" s="1011">
        <v>-363.91199999999998</v>
      </c>
      <c r="F38" s="1012">
        <v>-156.18</v>
      </c>
      <c r="G38" s="1013">
        <v>-62.765999999999998</v>
      </c>
      <c r="H38" s="1014">
        <v>-582.85799999999995</v>
      </c>
      <c r="I38" s="1015">
        <v>-352.09300000000002</v>
      </c>
      <c r="J38" s="1016">
        <v>-197.63499999999999</v>
      </c>
      <c r="K38" s="1017">
        <v>-47.259</v>
      </c>
      <c r="L38" s="1008">
        <v>-596.98699999999997</v>
      </c>
    </row>
    <row r="39" spans="1:12">
      <c r="A39" s="1009"/>
      <c r="B39" s="1010"/>
      <c r="C39" s="2121" t="s">
        <v>406</v>
      </c>
      <c r="D39" s="2122"/>
      <c r="E39" s="1011">
        <v>0</v>
      </c>
      <c r="F39" s="1012">
        <v>-5.7000000000000002E-2</v>
      </c>
      <c r="G39" s="1013">
        <v>-2.1999999999999999E-2</v>
      </c>
      <c r="H39" s="1014">
        <v>-7.9000000000000001E-2</v>
      </c>
      <c r="I39" s="1043">
        <v>0</v>
      </c>
      <c r="J39" s="1044">
        <v>-1.236</v>
      </c>
      <c r="K39" s="1045">
        <v>-2.1999999999999999E-2</v>
      </c>
      <c r="L39" s="1008">
        <v>-1.258</v>
      </c>
    </row>
    <row r="40" spans="1:12">
      <c r="A40" s="1009"/>
      <c r="B40" s="1010"/>
      <c r="C40" s="2121" t="s">
        <v>407</v>
      </c>
      <c r="D40" s="2122"/>
      <c r="E40" s="1011">
        <v>-254.96600000000001</v>
      </c>
      <c r="F40" s="1012">
        <v>-42.628999999999998</v>
      </c>
      <c r="G40" s="1013">
        <v>-4.2320000000000002</v>
      </c>
      <c r="H40" s="1014">
        <v>-301.827</v>
      </c>
      <c r="I40" s="1046">
        <v>-223.761</v>
      </c>
      <c r="J40" s="1047">
        <v>-39.665999999999997</v>
      </c>
      <c r="K40" s="1048">
        <v>-3.5219999999999998</v>
      </c>
      <c r="L40" s="1008">
        <v>-266.94900000000001</v>
      </c>
    </row>
    <row r="41" spans="1:12">
      <c r="A41" s="1009"/>
      <c r="B41" s="1010"/>
      <c r="C41" s="2121" t="s">
        <v>408</v>
      </c>
      <c r="D41" s="2122"/>
      <c r="E41" s="1011">
        <v>-0.11899999999999999</v>
      </c>
      <c r="F41" s="1012">
        <v>-0.17299999999999999</v>
      </c>
      <c r="G41" s="1013">
        <v>0</v>
      </c>
      <c r="H41" s="1014">
        <v>-0.29199999999999998</v>
      </c>
      <c r="I41" s="1015">
        <v>-5.0000000000000001E-3</v>
      </c>
      <c r="J41" s="1016">
        <v>-0.216</v>
      </c>
      <c r="K41" s="1017">
        <v>0</v>
      </c>
      <c r="L41" s="1008">
        <v>-0.221</v>
      </c>
    </row>
    <row r="42" spans="1:12">
      <c r="A42" s="1009"/>
      <c r="B42" s="1010"/>
      <c r="C42" s="2121" t="s">
        <v>409</v>
      </c>
      <c r="D42" s="2122"/>
      <c r="E42" s="1011">
        <v>-52.676000000000002</v>
      </c>
      <c r="F42" s="1012">
        <v>-30.157</v>
      </c>
      <c r="G42" s="1013">
        <v>-6.7119999999999997</v>
      </c>
      <c r="H42" s="1014">
        <v>-89.545000000000002</v>
      </c>
      <c r="I42" s="1015">
        <v>-49.93</v>
      </c>
      <c r="J42" s="1016">
        <v>-33.96</v>
      </c>
      <c r="K42" s="1017">
        <v>-5.07</v>
      </c>
      <c r="L42" s="1008">
        <v>-88.96</v>
      </c>
    </row>
    <row r="43" spans="1:12">
      <c r="A43" s="1009"/>
      <c r="B43" s="1010"/>
      <c r="C43" s="2121" t="s">
        <v>410</v>
      </c>
      <c r="D43" s="2122"/>
      <c r="E43" s="1011">
        <v>-51.07</v>
      </c>
      <c r="F43" s="1012">
        <v>-28.497</v>
      </c>
      <c r="G43" s="1013">
        <v>-19.719000000000001</v>
      </c>
      <c r="H43" s="1014">
        <v>-99.286000000000001</v>
      </c>
      <c r="I43" s="1015">
        <v>-73.754000000000005</v>
      </c>
      <c r="J43" s="1016">
        <v>-48.213999999999999</v>
      </c>
      <c r="K43" s="1017">
        <v>-18.59</v>
      </c>
      <c r="L43" s="1008">
        <v>-140.55799999999999</v>
      </c>
    </row>
    <row r="44" spans="1:12" ht="14.25" customHeight="1">
      <c r="A44" s="1009"/>
      <c r="B44" s="1010"/>
      <c r="C44" s="2121" t="s">
        <v>411</v>
      </c>
      <c r="D44" s="2122"/>
      <c r="E44" s="1011">
        <v>-5.0810000000000004</v>
      </c>
      <c r="F44" s="1012">
        <v>-54.667000000000002</v>
      </c>
      <c r="G44" s="1013">
        <v>-32.081000000000003</v>
      </c>
      <c r="H44" s="1014">
        <v>-91.828999999999994</v>
      </c>
      <c r="I44" s="1015">
        <v>-4.6429999999999998</v>
      </c>
      <c r="J44" s="1016">
        <v>-74.343000000000004</v>
      </c>
      <c r="K44" s="1017">
        <v>-20.055</v>
      </c>
      <c r="L44" s="1008">
        <v>-99.040999999999997</v>
      </c>
    </row>
    <row r="45" spans="1:12">
      <c r="A45" s="1009"/>
      <c r="B45" s="2120" t="s">
        <v>412</v>
      </c>
      <c r="C45" s="2120"/>
      <c r="D45" s="2121"/>
      <c r="E45" s="1011">
        <v>-1250.0740000000001</v>
      </c>
      <c r="F45" s="1012">
        <v>-407.536</v>
      </c>
      <c r="G45" s="1013">
        <v>-65.968999999999994</v>
      </c>
      <c r="H45" s="1014">
        <v>-1723.579</v>
      </c>
      <c r="I45" s="1015">
        <v>-1183.7929999999999</v>
      </c>
      <c r="J45" s="1016">
        <v>-390.23899999999998</v>
      </c>
      <c r="K45" s="1017">
        <v>-59.054000000000002</v>
      </c>
      <c r="L45" s="1008">
        <v>-1633.086</v>
      </c>
    </row>
    <row r="46" spans="1:12">
      <c r="A46" s="1009"/>
      <c r="B46" s="1010"/>
      <c r="C46" s="2148" t="s">
        <v>413</v>
      </c>
      <c r="D46" s="2149"/>
      <c r="E46" s="1049">
        <v>-0.41499999999999998</v>
      </c>
      <c r="F46" s="1050">
        <v>-0.23799999999999999</v>
      </c>
      <c r="G46" s="1051">
        <v>-1.0999999999999999E-2</v>
      </c>
      <c r="H46" s="1014">
        <v>-0.66400000000000003</v>
      </c>
      <c r="I46" s="1015">
        <v>-0.32900000000000001</v>
      </c>
      <c r="J46" s="1016">
        <v>-0.23799999999999999</v>
      </c>
      <c r="K46" s="1017">
        <v>-5.0000000000000001E-3</v>
      </c>
      <c r="L46" s="1008">
        <v>-0.57199999999999995</v>
      </c>
    </row>
    <row r="47" spans="1:12">
      <c r="A47" s="1009"/>
      <c r="B47" s="1010"/>
      <c r="C47" s="2121" t="s">
        <v>414</v>
      </c>
      <c r="D47" s="2122"/>
      <c r="E47" s="1011">
        <v>-1249.6590000000001</v>
      </c>
      <c r="F47" s="1012">
        <v>-407.298</v>
      </c>
      <c r="G47" s="1013">
        <v>-65.957999999999998</v>
      </c>
      <c r="H47" s="1014">
        <v>-1722.915</v>
      </c>
      <c r="I47" s="1015">
        <v>-1183.4639999999999</v>
      </c>
      <c r="J47" s="1016">
        <v>-390.00099999999998</v>
      </c>
      <c r="K47" s="1017">
        <v>-59.048999999999999</v>
      </c>
      <c r="L47" s="1008">
        <v>-1632.5139999999999</v>
      </c>
    </row>
    <row r="48" spans="1:12">
      <c r="A48" s="1009"/>
      <c r="B48" s="2120" t="s">
        <v>415</v>
      </c>
      <c r="C48" s="2120"/>
      <c r="D48" s="2121"/>
      <c r="E48" s="1011">
        <v>-284.08499999999998</v>
      </c>
      <c r="F48" s="1012">
        <v>-204.33500000000001</v>
      </c>
      <c r="G48" s="1013">
        <v>-13.958</v>
      </c>
      <c r="H48" s="1014">
        <v>-502.37799999999999</v>
      </c>
      <c r="I48" s="1015">
        <v>-306.73500000000001</v>
      </c>
      <c r="J48" s="1016">
        <v>-189.96899999999999</v>
      </c>
      <c r="K48" s="1017">
        <v>-16.690999999999999</v>
      </c>
      <c r="L48" s="1008">
        <v>-513.39499999999998</v>
      </c>
    </row>
    <row r="49" spans="1:13" ht="14.25" customHeight="1">
      <c r="A49" s="1009"/>
      <c r="B49" s="1010"/>
      <c r="C49" s="2150" t="s">
        <v>416</v>
      </c>
      <c r="D49" s="2151"/>
      <c r="E49" s="1052">
        <v>-0.04</v>
      </c>
      <c r="F49" s="1053">
        <v>-32.634</v>
      </c>
      <c r="G49" s="1054">
        <v>-12.452999999999999</v>
      </c>
      <c r="H49" s="1055">
        <v>-45.127000000000002</v>
      </c>
      <c r="I49" s="1015">
        <v>-0.29499999999999998</v>
      </c>
      <c r="J49" s="1016">
        <v>-25.984999999999999</v>
      </c>
      <c r="K49" s="1017">
        <v>-15.164</v>
      </c>
      <c r="L49" s="1008">
        <v>-41.444000000000003</v>
      </c>
    </row>
    <row r="50" spans="1:13">
      <c r="A50" s="1009"/>
      <c r="B50" s="1010"/>
      <c r="C50" s="2150" t="s">
        <v>417</v>
      </c>
      <c r="D50" s="2151"/>
      <c r="E50" s="1052">
        <v>-0.17399999999999999</v>
      </c>
      <c r="F50" s="1053">
        <v>-1.0999999999999999E-2</v>
      </c>
      <c r="G50" s="1054">
        <v>-1E-3</v>
      </c>
      <c r="H50" s="1055">
        <v>-0.186</v>
      </c>
      <c r="I50" s="1043">
        <v>-9.2999999999999999E-2</v>
      </c>
      <c r="J50" s="1044">
        <v>-2E-3</v>
      </c>
      <c r="K50" s="1045">
        <v>0</v>
      </c>
      <c r="L50" s="1008">
        <v>-9.5000000000000001E-2</v>
      </c>
    </row>
    <row r="51" spans="1:13" ht="25.5" customHeight="1">
      <c r="A51" s="1009"/>
      <c r="B51" s="1010"/>
      <c r="C51" s="2144" t="s">
        <v>418</v>
      </c>
      <c r="D51" s="2158"/>
      <c r="E51" s="1021">
        <v>-0.17599999999999999</v>
      </c>
      <c r="F51" s="1022">
        <v>0</v>
      </c>
      <c r="G51" s="1023">
        <v>0</v>
      </c>
      <c r="H51" s="1024">
        <v>-0.17599999999999999</v>
      </c>
      <c r="I51" s="1043">
        <v>-0.25</v>
      </c>
      <c r="J51" s="1044">
        <v>0</v>
      </c>
      <c r="K51" s="1045">
        <v>0</v>
      </c>
      <c r="L51" s="1008">
        <v>-0.25</v>
      </c>
    </row>
    <row r="52" spans="1:13" ht="14.25" customHeight="1">
      <c r="A52" s="1009"/>
      <c r="B52" s="1010"/>
      <c r="C52" s="2121" t="s">
        <v>419</v>
      </c>
      <c r="D52" s="2122"/>
      <c r="E52" s="1011">
        <v>-262.98200000000003</v>
      </c>
      <c r="F52" s="1012">
        <v>-165.488</v>
      </c>
      <c r="G52" s="1013">
        <v>-8.5999999999999993E-2</v>
      </c>
      <c r="H52" s="1014">
        <v>-428.55599999999998</v>
      </c>
      <c r="I52" s="1015">
        <v>-287.49599999999998</v>
      </c>
      <c r="J52" s="1016">
        <v>-158.44399999999999</v>
      </c>
      <c r="K52" s="1017">
        <v>-0.161</v>
      </c>
      <c r="L52" s="1008">
        <v>-446.101</v>
      </c>
    </row>
    <row r="53" spans="1:13" ht="15" thickBot="1">
      <c r="A53" s="1033"/>
      <c r="B53" s="1056"/>
      <c r="C53" s="2150" t="s">
        <v>420</v>
      </c>
      <c r="D53" s="2151"/>
      <c r="E53" s="1052">
        <v>-20.713000000000001</v>
      </c>
      <c r="F53" s="1053">
        <v>-6.202</v>
      </c>
      <c r="G53" s="1054">
        <v>-1.4179999999999999</v>
      </c>
      <c r="H53" s="1055">
        <v>-28.332999999999998</v>
      </c>
      <c r="I53" s="1039">
        <v>-18.600999999999999</v>
      </c>
      <c r="J53" s="1040">
        <v>-5.5380000000000003</v>
      </c>
      <c r="K53" s="1041">
        <v>-1.3660000000000001</v>
      </c>
      <c r="L53" s="1042">
        <v>-25.504999999999999</v>
      </c>
    </row>
    <row r="54" spans="1:13" ht="15" thickBot="1">
      <c r="A54" s="2159" t="s">
        <v>421</v>
      </c>
      <c r="B54" s="2160"/>
      <c r="C54" s="2160"/>
      <c r="D54" s="2161"/>
      <c r="E54" s="1057">
        <v>8971.1569999999992</v>
      </c>
      <c r="F54" s="1058">
        <v>2167.2849999999999</v>
      </c>
      <c r="G54" s="1059">
        <v>402.74599999999998</v>
      </c>
      <c r="H54" s="1060">
        <v>11541.188</v>
      </c>
      <c r="I54" s="996">
        <v>8873.2459999999992</v>
      </c>
      <c r="J54" s="997">
        <v>2149.779</v>
      </c>
      <c r="K54" s="998">
        <v>428.899</v>
      </c>
      <c r="L54" s="999">
        <v>11451.924000000001</v>
      </c>
    </row>
    <row r="55" spans="1:13" ht="15" thickBot="1">
      <c r="A55" s="1061" t="s">
        <v>422</v>
      </c>
      <c r="B55" s="1062"/>
      <c r="C55" s="1062"/>
      <c r="D55" s="1063"/>
      <c r="E55" s="1057">
        <v>2480.9679999999998</v>
      </c>
      <c r="F55" s="1058">
        <v>614.12400000000002</v>
      </c>
      <c r="G55" s="1059">
        <v>144.18600000000001</v>
      </c>
      <c r="H55" s="1060">
        <v>3239.2779999999998</v>
      </c>
      <c r="I55" s="996">
        <v>2614.5360000000001</v>
      </c>
      <c r="J55" s="997">
        <v>668.03</v>
      </c>
      <c r="K55" s="998">
        <v>140.30199999999999</v>
      </c>
      <c r="L55" s="999">
        <v>3422.8679999999999</v>
      </c>
    </row>
    <row r="56" spans="1:13">
      <c r="A56" s="1064"/>
      <c r="B56" s="2147" t="s">
        <v>423</v>
      </c>
      <c r="C56" s="2147"/>
      <c r="D56" s="2118"/>
      <c r="E56" s="1001">
        <v>3412.027</v>
      </c>
      <c r="F56" s="1002">
        <v>986.49300000000005</v>
      </c>
      <c r="G56" s="1003">
        <v>198.267</v>
      </c>
      <c r="H56" s="1004">
        <v>4596.7870000000003</v>
      </c>
      <c r="I56" s="1005">
        <v>3671.5569999999998</v>
      </c>
      <c r="J56" s="1006">
        <v>1078.8610000000001</v>
      </c>
      <c r="K56" s="1007">
        <v>200.387</v>
      </c>
      <c r="L56" s="1008">
        <v>4950.8050000000003</v>
      </c>
    </row>
    <row r="57" spans="1:13" ht="15" thickBot="1">
      <c r="A57" s="1065"/>
      <c r="B57" s="2152" t="s">
        <v>424</v>
      </c>
      <c r="C57" s="2152"/>
      <c r="D57" s="2150"/>
      <c r="E57" s="1052">
        <v>-931.05899999999997</v>
      </c>
      <c r="F57" s="1053">
        <v>-372.36900000000003</v>
      </c>
      <c r="G57" s="1054">
        <v>-54.081000000000003</v>
      </c>
      <c r="H57" s="1055">
        <v>-1357.509</v>
      </c>
      <c r="I57" s="1015">
        <v>-1057.021</v>
      </c>
      <c r="J57" s="1016">
        <v>-410.83100000000002</v>
      </c>
      <c r="K57" s="1017">
        <v>-60.085000000000001</v>
      </c>
      <c r="L57" s="1008">
        <v>-1527.9369999999999</v>
      </c>
    </row>
    <row r="58" spans="1:13" ht="29.25" customHeight="1" thickBot="1">
      <c r="A58" s="2153" t="s">
        <v>425</v>
      </c>
      <c r="B58" s="2154"/>
      <c r="C58" s="2154"/>
      <c r="D58" s="2155"/>
      <c r="E58" s="1066">
        <v>10.978999999999999</v>
      </c>
      <c r="F58" s="1067">
        <v>10.892000000000001</v>
      </c>
      <c r="G58" s="1068">
        <v>4.5869999999999997</v>
      </c>
      <c r="H58" s="1069">
        <v>26.457999999999998</v>
      </c>
      <c r="I58" s="1070">
        <v>-6.6360000000000001</v>
      </c>
      <c r="J58" s="1071">
        <v>15.77</v>
      </c>
      <c r="K58" s="1072">
        <v>5.5010000000000003</v>
      </c>
      <c r="L58" s="1073">
        <v>14.635</v>
      </c>
    </row>
    <row r="59" spans="1:13" ht="29.25" customHeight="1">
      <c r="A59" s="1064"/>
      <c r="B59" s="2156" t="s">
        <v>426</v>
      </c>
      <c r="C59" s="2156"/>
      <c r="D59" s="2157"/>
      <c r="E59" s="1074">
        <v>18.577999999999999</v>
      </c>
      <c r="F59" s="1075">
        <v>8.56</v>
      </c>
      <c r="G59" s="1076">
        <v>4.1909999999999998</v>
      </c>
      <c r="H59" s="1077">
        <v>31.329000000000001</v>
      </c>
      <c r="I59" s="1078">
        <v>4.1749999999999998</v>
      </c>
      <c r="J59" s="1079">
        <v>12.539</v>
      </c>
      <c r="K59" s="1080">
        <v>4.6100000000000003</v>
      </c>
      <c r="L59" s="1081">
        <v>21.324000000000002</v>
      </c>
    </row>
    <row r="60" spans="1:13" ht="27.75" customHeight="1">
      <c r="A60" s="1064"/>
      <c r="B60" s="1082"/>
      <c r="C60" s="2143" t="s">
        <v>427</v>
      </c>
      <c r="D60" s="2144"/>
      <c r="E60" s="1074">
        <v>-9.798</v>
      </c>
      <c r="F60" s="1075">
        <v>-9.8000000000000004E-2</v>
      </c>
      <c r="G60" s="1076">
        <v>-1E-3</v>
      </c>
      <c r="H60" s="1077">
        <v>-9.8970000000000002</v>
      </c>
      <c r="I60" s="1083">
        <v>-9.9309999999999992</v>
      </c>
      <c r="J60" s="1084">
        <v>0</v>
      </c>
      <c r="K60" s="1085">
        <v>0</v>
      </c>
      <c r="L60" s="1081">
        <v>-9.9309999999999992</v>
      </c>
    </row>
    <row r="61" spans="1:13" ht="24" customHeight="1">
      <c r="A61" s="1086"/>
      <c r="B61" s="1010"/>
      <c r="C61" s="2143" t="s">
        <v>428</v>
      </c>
      <c r="D61" s="2144"/>
      <c r="E61" s="1021">
        <v>28.376000000000001</v>
      </c>
      <c r="F61" s="1022">
        <v>8.6579999999999995</v>
      </c>
      <c r="G61" s="1023">
        <v>4.1920000000000002</v>
      </c>
      <c r="H61" s="1024">
        <v>41.225999999999999</v>
      </c>
      <c r="I61" s="1087">
        <v>14.106</v>
      </c>
      <c r="J61" s="1088">
        <v>12.539</v>
      </c>
      <c r="K61" s="1089">
        <v>4.6100000000000003</v>
      </c>
      <c r="L61" s="1090">
        <v>31.254999999999999</v>
      </c>
    </row>
    <row r="62" spans="1:13" ht="28.5" customHeight="1">
      <c r="A62" s="1086"/>
      <c r="B62" s="2143" t="s">
        <v>429</v>
      </c>
      <c r="C62" s="2143"/>
      <c r="D62" s="2144"/>
      <c r="E62" s="1021">
        <v>-14.002000000000001</v>
      </c>
      <c r="F62" s="1022">
        <v>1.637</v>
      </c>
      <c r="G62" s="1023">
        <v>0</v>
      </c>
      <c r="H62" s="1024">
        <v>-12.365</v>
      </c>
      <c r="I62" s="1087">
        <v>-11.557</v>
      </c>
      <c r="J62" s="1088">
        <v>-0.24099999999999999</v>
      </c>
      <c r="K62" s="1091">
        <v>0</v>
      </c>
      <c r="L62" s="1090">
        <v>-11.798</v>
      </c>
    </row>
    <row r="63" spans="1:13" ht="27.75" customHeight="1">
      <c r="A63" s="1009"/>
      <c r="B63" s="1010"/>
      <c r="C63" s="2144" t="s">
        <v>430</v>
      </c>
      <c r="D63" s="2158"/>
      <c r="E63" s="1021">
        <v>-13.705</v>
      </c>
      <c r="F63" s="1022">
        <v>0</v>
      </c>
      <c r="G63" s="1023">
        <v>0</v>
      </c>
      <c r="H63" s="1024">
        <v>-13.705</v>
      </c>
      <c r="I63" s="1087">
        <v>-12.782</v>
      </c>
      <c r="J63" s="1088">
        <v>0</v>
      </c>
      <c r="K63" s="1089">
        <v>0</v>
      </c>
      <c r="L63" s="1090">
        <v>-12.782</v>
      </c>
    </row>
    <row r="64" spans="1:13" ht="27" customHeight="1">
      <c r="A64" s="1009"/>
      <c r="B64" s="1010"/>
      <c r="C64" s="2144" t="s">
        <v>431</v>
      </c>
      <c r="D64" s="2158"/>
      <c r="E64" s="1021">
        <v>-0.29699999999999999</v>
      </c>
      <c r="F64" s="1022">
        <v>1.637</v>
      </c>
      <c r="G64" s="1023">
        <v>0</v>
      </c>
      <c r="H64" s="1024">
        <v>1.34</v>
      </c>
      <c r="I64" s="1087">
        <v>1.2250000000000001</v>
      </c>
      <c r="J64" s="1088">
        <v>-0.24099999999999999</v>
      </c>
      <c r="K64" s="1089">
        <v>0</v>
      </c>
      <c r="L64" s="1090">
        <v>0.98399999999999999</v>
      </c>
      <c r="M64" s="1092"/>
    </row>
    <row r="65" spans="1:2139" ht="15" customHeight="1">
      <c r="A65" s="1009"/>
      <c r="B65" s="2143" t="s">
        <v>432</v>
      </c>
      <c r="C65" s="2143"/>
      <c r="D65" s="2144"/>
      <c r="E65" s="1021">
        <v>5.6619999999999999</v>
      </c>
      <c r="F65" s="1022">
        <v>0.69499999999999995</v>
      </c>
      <c r="G65" s="1023">
        <v>0.39600000000000002</v>
      </c>
      <c r="H65" s="1024">
        <v>6.7530000000000001</v>
      </c>
      <c r="I65" s="1093">
        <v>0.746</v>
      </c>
      <c r="J65" s="1094">
        <v>3.472</v>
      </c>
      <c r="K65" s="1095">
        <v>0.89100000000000001</v>
      </c>
      <c r="L65" s="1090">
        <v>5.109</v>
      </c>
      <c r="M65" s="1092"/>
    </row>
    <row r="66" spans="1:2139" ht="15" customHeight="1" thickBot="1">
      <c r="A66" s="1096"/>
      <c r="B66" s="2168" t="s">
        <v>433</v>
      </c>
      <c r="C66" s="2168"/>
      <c r="D66" s="2162"/>
      <c r="E66" s="1097">
        <v>0.74099999999999999</v>
      </c>
      <c r="F66" s="1098">
        <v>0</v>
      </c>
      <c r="G66" s="1099">
        <v>0</v>
      </c>
      <c r="H66" s="1100">
        <v>0.74099999999999999</v>
      </c>
      <c r="I66" s="1101">
        <v>0</v>
      </c>
      <c r="J66" s="1102">
        <v>0</v>
      </c>
      <c r="K66" s="1103">
        <v>0</v>
      </c>
      <c r="L66" s="1104">
        <v>0</v>
      </c>
      <c r="M66" s="1092"/>
    </row>
    <row r="67" spans="1:2139" ht="42" customHeight="1" thickBot="1">
      <c r="A67" s="2164" t="s">
        <v>434</v>
      </c>
      <c r="B67" s="2165"/>
      <c r="C67" s="2165"/>
      <c r="D67" s="2165"/>
      <c r="E67" s="1105">
        <v>0.40200000000000002</v>
      </c>
      <c r="F67" s="1106">
        <v>0</v>
      </c>
      <c r="G67" s="1107">
        <v>0</v>
      </c>
      <c r="H67" s="1108">
        <v>0.40200000000000002</v>
      </c>
      <c r="I67" s="1070">
        <v>5.9269999999999996</v>
      </c>
      <c r="J67" s="1071">
        <v>0</v>
      </c>
      <c r="K67" s="1072">
        <v>0</v>
      </c>
      <c r="L67" s="1073">
        <v>5.9269999999999996</v>
      </c>
    </row>
    <row r="68" spans="1:2139" ht="42" customHeight="1">
      <c r="A68" s="1064"/>
      <c r="B68" s="2169" t="s">
        <v>435</v>
      </c>
      <c r="C68" s="2169"/>
      <c r="D68" s="2170"/>
      <c r="E68" s="1074">
        <v>0.40200000000000002</v>
      </c>
      <c r="F68" s="1075">
        <v>0</v>
      </c>
      <c r="G68" s="1076">
        <v>0</v>
      </c>
      <c r="H68" s="1077">
        <v>0.40200000000000002</v>
      </c>
      <c r="I68" s="1078">
        <v>5.7880000000000003</v>
      </c>
      <c r="J68" s="1079">
        <v>0</v>
      </c>
      <c r="K68" s="1080">
        <v>0</v>
      </c>
      <c r="L68" s="1081">
        <v>5.7880000000000003</v>
      </c>
    </row>
    <row r="69" spans="1:2139" ht="42" customHeight="1">
      <c r="A69" s="1064"/>
      <c r="B69" s="1082"/>
      <c r="C69" s="2144" t="s">
        <v>436</v>
      </c>
      <c r="D69" s="2158"/>
      <c r="E69" s="1074">
        <v>0.40200000000000002</v>
      </c>
      <c r="F69" s="1075">
        <v>0</v>
      </c>
      <c r="G69" s="1076">
        <v>0</v>
      </c>
      <c r="H69" s="1077">
        <v>0.40200000000000002</v>
      </c>
      <c r="I69" s="1078">
        <v>5.7880000000000003</v>
      </c>
      <c r="J69" s="1079">
        <v>0</v>
      </c>
      <c r="K69" s="1080">
        <v>0</v>
      </c>
      <c r="L69" s="1081">
        <v>5.7880000000000003</v>
      </c>
    </row>
    <row r="70" spans="1:2139" ht="27.75" customHeight="1">
      <c r="A70" s="1064"/>
      <c r="B70" s="2156" t="s">
        <v>437</v>
      </c>
      <c r="C70" s="2156"/>
      <c r="D70" s="2157"/>
      <c r="E70" s="1074">
        <v>0</v>
      </c>
      <c r="F70" s="1075">
        <v>0</v>
      </c>
      <c r="G70" s="1076">
        <v>0</v>
      </c>
      <c r="H70" s="1077">
        <v>0</v>
      </c>
      <c r="I70" s="1078">
        <v>0.13900000000000001</v>
      </c>
      <c r="J70" s="1079">
        <v>0</v>
      </c>
      <c r="K70" s="1080">
        <v>0</v>
      </c>
      <c r="L70" s="1081">
        <v>0.13900000000000001</v>
      </c>
    </row>
    <row r="71" spans="1:2139" s="1118" customFormat="1" ht="27.75" customHeight="1" thickBot="1">
      <c r="A71" s="1109"/>
      <c r="B71" s="1110"/>
      <c r="C71" s="2162" t="s">
        <v>438</v>
      </c>
      <c r="D71" s="2163"/>
      <c r="E71" s="1111">
        <v>0</v>
      </c>
      <c r="F71" s="1112">
        <v>0</v>
      </c>
      <c r="G71" s="1113">
        <v>0</v>
      </c>
      <c r="H71" s="1114">
        <v>0</v>
      </c>
      <c r="I71" s="1115">
        <v>0.13900000000000001</v>
      </c>
      <c r="J71" s="1116">
        <v>0</v>
      </c>
      <c r="K71" s="1117">
        <v>0</v>
      </c>
      <c r="L71" s="1104">
        <v>0.13900000000000001</v>
      </c>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4"/>
      <c r="AY71" s="984"/>
      <c r="AZ71" s="984"/>
      <c r="BA71" s="984"/>
      <c r="BB71" s="984"/>
      <c r="BC71" s="984"/>
      <c r="BD71" s="984"/>
      <c r="BE71" s="984"/>
      <c r="BF71" s="984"/>
      <c r="BG71" s="984"/>
      <c r="BH71" s="984"/>
      <c r="BI71" s="984"/>
      <c r="BJ71" s="984"/>
      <c r="BK71" s="984"/>
      <c r="BL71" s="984"/>
      <c r="BM71" s="984"/>
      <c r="BN71" s="984"/>
      <c r="BO71" s="984"/>
      <c r="BP71" s="984"/>
      <c r="BQ71" s="984"/>
      <c r="BR71" s="984"/>
      <c r="BS71" s="984"/>
      <c r="BT71" s="984"/>
      <c r="BU71" s="984"/>
      <c r="BV71" s="984"/>
      <c r="BW71" s="984"/>
      <c r="BX71" s="984"/>
      <c r="BY71" s="984"/>
      <c r="BZ71" s="984"/>
      <c r="CA71" s="984"/>
      <c r="CB71" s="984"/>
      <c r="CC71" s="984"/>
      <c r="CD71" s="984"/>
      <c r="CE71" s="984"/>
      <c r="CF71" s="984"/>
      <c r="CG71" s="984"/>
      <c r="CH71" s="984"/>
      <c r="CI71" s="984"/>
      <c r="CJ71" s="984"/>
      <c r="CK71" s="984"/>
      <c r="CL71" s="984"/>
      <c r="CM71" s="984"/>
      <c r="CN71" s="984"/>
      <c r="CO71" s="984"/>
      <c r="CP71" s="984"/>
      <c r="CQ71" s="984"/>
      <c r="CR71" s="984"/>
      <c r="CS71" s="984"/>
      <c r="CT71" s="984"/>
      <c r="CU71" s="984"/>
      <c r="CV71" s="984"/>
      <c r="CW71" s="984"/>
      <c r="CX71" s="984"/>
      <c r="CY71" s="984"/>
      <c r="CZ71" s="984"/>
      <c r="DA71" s="984"/>
      <c r="DB71" s="984"/>
      <c r="DC71" s="984"/>
      <c r="DD71" s="984"/>
      <c r="DE71" s="984"/>
      <c r="DF71" s="984"/>
      <c r="DG71" s="984"/>
      <c r="DH71" s="984"/>
      <c r="DI71" s="984"/>
      <c r="DJ71" s="984"/>
      <c r="DK71" s="984"/>
      <c r="DL71" s="984"/>
      <c r="DM71" s="984"/>
      <c r="DN71" s="984"/>
      <c r="DO71" s="984"/>
      <c r="DP71" s="984"/>
      <c r="DQ71" s="984"/>
      <c r="DR71" s="984"/>
      <c r="DS71" s="984"/>
      <c r="DT71" s="984"/>
      <c r="DU71" s="984"/>
      <c r="DV71" s="984"/>
      <c r="DW71" s="984"/>
      <c r="DX71" s="984"/>
      <c r="DY71" s="984"/>
      <c r="DZ71" s="984"/>
      <c r="EA71" s="984"/>
      <c r="EB71" s="984"/>
      <c r="EC71" s="984"/>
      <c r="ED71" s="984"/>
      <c r="EE71" s="984"/>
      <c r="EF71" s="984"/>
      <c r="EG71" s="984"/>
      <c r="EH71" s="984"/>
      <c r="EI71" s="984"/>
      <c r="EJ71" s="984"/>
      <c r="EK71" s="984"/>
      <c r="EL71" s="984"/>
      <c r="EM71" s="984"/>
      <c r="EN71" s="984"/>
      <c r="EO71" s="984"/>
      <c r="EP71" s="984"/>
      <c r="EQ71" s="984"/>
      <c r="ER71" s="984"/>
      <c r="ES71" s="984"/>
      <c r="ET71" s="984"/>
      <c r="EU71" s="984"/>
      <c r="EV71" s="984"/>
      <c r="EW71" s="984"/>
      <c r="EX71" s="984"/>
      <c r="EY71" s="984"/>
      <c r="EZ71" s="984"/>
      <c r="FA71" s="984"/>
      <c r="FB71" s="984"/>
      <c r="FC71" s="984"/>
      <c r="FD71" s="984"/>
      <c r="FE71" s="984"/>
      <c r="FF71" s="984"/>
      <c r="FG71" s="984"/>
      <c r="FH71" s="984"/>
      <c r="FI71" s="984"/>
      <c r="FJ71" s="984"/>
      <c r="FK71" s="984"/>
      <c r="FL71" s="984"/>
      <c r="FM71" s="984"/>
      <c r="FN71" s="984"/>
      <c r="FO71" s="984"/>
      <c r="FP71" s="984"/>
      <c r="FQ71" s="984"/>
      <c r="FR71" s="984"/>
      <c r="FS71" s="984"/>
      <c r="FT71" s="984"/>
      <c r="FU71" s="984"/>
      <c r="FV71" s="984"/>
      <c r="FW71" s="984"/>
      <c r="FX71" s="984"/>
      <c r="FY71" s="984"/>
      <c r="FZ71" s="984"/>
      <c r="GA71" s="984"/>
      <c r="GB71" s="984"/>
      <c r="GC71" s="984"/>
      <c r="GD71" s="984"/>
      <c r="GE71" s="984"/>
      <c r="GF71" s="984"/>
      <c r="GG71" s="984"/>
      <c r="GH71" s="984"/>
      <c r="GI71" s="984"/>
      <c r="GJ71" s="984"/>
      <c r="GK71" s="984"/>
      <c r="GL71" s="984"/>
      <c r="GM71" s="984"/>
      <c r="GN71" s="984"/>
      <c r="GO71" s="984"/>
      <c r="GP71" s="984"/>
      <c r="GQ71" s="984"/>
      <c r="GR71" s="984"/>
      <c r="GS71" s="984"/>
      <c r="GT71" s="984"/>
      <c r="GU71" s="984"/>
      <c r="GV71" s="984"/>
      <c r="GW71" s="984"/>
      <c r="GX71" s="984"/>
      <c r="GY71" s="984"/>
      <c r="GZ71" s="984"/>
      <c r="HA71" s="984"/>
      <c r="HB71" s="984"/>
      <c r="HC71" s="984"/>
      <c r="HD71" s="984"/>
      <c r="HE71" s="984"/>
      <c r="HF71" s="984"/>
      <c r="HG71" s="984"/>
      <c r="HH71" s="984"/>
      <c r="HI71" s="984"/>
      <c r="HJ71" s="984"/>
      <c r="HK71" s="984"/>
      <c r="HL71" s="984"/>
      <c r="HM71" s="984"/>
      <c r="HN71" s="984"/>
      <c r="HO71" s="984"/>
      <c r="HP71" s="984"/>
      <c r="HQ71" s="984"/>
      <c r="HR71" s="984"/>
      <c r="HS71" s="984"/>
      <c r="HT71" s="984"/>
      <c r="HU71" s="984"/>
      <c r="HV71" s="984"/>
      <c r="HW71" s="984"/>
      <c r="HX71" s="984"/>
      <c r="HY71" s="984"/>
      <c r="HZ71" s="984"/>
      <c r="IA71" s="984"/>
      <c r="IB71" s="984"/>
      <c r="IC71" s="984"/>
      <c r="ID71" s="984"/>
      <c r="IE71" s="984"/>
      <c r="IF71" s="984"/>
      <c r="IG71" s="984"/>
      <c r="IH71" s="984"/>
      <c r="II71" s="984"/>
      <c r="IJ71" s="984"/>
      <c r="IK71" s="984"/>
      <c r="IL71" s="984"/>
      <c r="IM71" s="984"/>
      <c r="IN71" s="984"/>
      <c r="IO71" s="984"/>
      <c r="IP71" s="984"/>
      <c r="IQ71" s="984"/>
      <c r="IR71" s="984"/>
      <c r="IS71" s="984"/>
      <c r="IT71" s="984"/>
      <c r="IU71" s="984"/>
      <c r="IV71" s="984"/>
      <c r="IW71" s="984"/>
      <c r="IX71" s="984"/>
      <c r="IY71" s="984"/>
      <c r="IZ71" s="984"/>
      <c r="JA71" s="984"/>
      <c r="JB71" s="984"/>
      <c r="JC71" s="984"/>
      <c r="JD71" s="984"/>
      <c r="JE71" s="984"/>
      <c r="JF71" s="984"/>
      <c r="JG71" s="984"/>
      <c r="JH71" s="984"/>
      <c r="JI71" s="984"/>
      <c r="JJ71" s="984"/>
      <c r="JK71" s="984"/>
      <c r="JL71" s="984"/>
      <c r="JM71" s="984"/>
      <c r="JN71" s="984"/>
      <c r="JO71" s="984"/>
      <c r="JP71" s="984"/>
      <c r="JQ71" s="984"/>
      <c r="JR71" s="984"/>
      <c r="JS71" s="984"/>
      <c r="JT71" s="984"/>
      <c r="JU71" s="984"/>
      <c r="JV71" s="984"/>
      <c r="JW71" s="984"/>
      <c r="JX71" s="984"/>
      <c r="JY71" s="984"/>
      <c r="JZ71" s="984"/>
      <c r="KA71" s="984"/>
      <c r="KB71" s="984"/>
      <c r="KC71" s="984"/>
      <c r="KD71" s="984"/>
      <c r="KE71" s="984"/>
      <c r="KF71" s="984"/>
      <c r="KG71" s="984"/>
      <c r="KH71" s="984"/>
      <c r="KI71" s="984"/>
      <c r="KJ71" s="984"/>
      <c r="KK71" s="984"/>
      <c r="KL71" s="984"/>
      <c r="KM71" s="984"/>
      <c r="KN71" s="984"/>
      <c r="KO71" s="984"/>
      <c r="KP71" s="984"/>
      <c r="KQ71" s="984"/>
      <c r="KR71" s="984"/>
      <c r="KS71" s="984"/>
      <c r="KT71" s="984"/>
      <c r="KU71" s="984"/>
      <c r="KV71" s="984"/>
      <c r="KW71" s="984"/>
      <c r="KX71" s="984"/>
      <c r="KY71" s="984"/>
      <c r="KZ71" s="984"/>
      <c r="LA71" s="984"/>
      <c r="LB71" s="984"/>
      <c r="LC71" s="984"/>
      <c r="LD71" s="984"/>
      <c r="LE71" s="984"/>
      <c r="LF71" s="984"/>
      <c r="LG71" s="984"/>
      <c r="LH71" s="984"/>
      <c r="LI71" s="984"/>
      <c r="LJ71" s="984"/>
      <c r="LK71" s="984"/>
      <c r="LL71" s="984"/>
      <c r="LM71" s="984"/>
      <c r="LN71" s="984"/>
      <c r="LO71" s="984"/>
      <c r="LP71" s="984"/>
      <c r="LQ71" s="984"/>
      <c r="LR71" s="984"/>
      <c r="LS71" s="984"/>
      <c r="LT71" s="984"/>
      <c r="LU71" s="984"/>
      <c r="LV71" s="984"/>
      <c r="LW71" s="984"/>
      <c r="LX71" s="984"/>
      <c r="LY71" s="984"/>
      <c r="LZ71" s="984"/>
      <c r="MA71" s="984"/>
      <c r="MB71" s="984"/>
      <c r="MC71" s="984"/>
      <c r="MD71" s="984"/>
      <c r="ME71" s="984"/>
      <c r="MF71" s="984"/>
      <c r="MG71" s="984"/>
      <c r="MH71" s="984"/>
      <c r="MI71" s="984"/>
      <c r="MJ71" s="984"/>
      <c r="MK71" s="984"/>
      <c r="ML71" s="984"/>
      <c r="MM71" s="984"/>
      <c r="MN71" s="984"/>
      <c r="MO71" s="984"/>
      <c r="MP71" s="984"/>
      <c r="MQ71" s="984"/>
      <c r="MR71" s="984"/>
      <c r="MS71" s="984"/>
      <c r="MT71" s="984"/>
      <c r="MU71" s="984"/>
      <c r="MV71" s="984"/>
      <c r="MW71" s="984"/>
      <c r="MX71" s="984"/>
      <c r="MY71" s="984"/>
      <c r="MZ71" s="984"/>
      <c r="NA71" s="984"/>
      <c r="NB71" s="984"/>
      <c r="NC71" s="984"/>
      <c r="ND71" s="984"/>
      <c r="NE71" s="984"/>
      <c r="NF71" s="984"/>
      <c r="NG71" s="984"/>
      <c r="NH71" s="984"/>
      <c r="NI71" s="984"/>
      <c r="NJ71" s="984"/>
      <c r="NK71" s="984"/>
      <c r="NL71" s="984"/>
      <c r="NM71" s="984"/>
      <c r="NN71" s="984"/>
      <c r="NO71" s="984"/>
      <c r="NP71" s="984"/>
      <c r="NQ71" s="984"/>
      <c r="NR71" s="984"/>
      <c r="NS71" s="984"/>
      <c r="NT71" s="984"/>
      <c r="NU71" s="984"/>
      <c r="NV71" s="984"/>
      <c r="NW71" s="984"/>
      <c r="NX71" s="984"/>
      <c r="NY71" s="984"/>
      <c r="NZ71" s="984"/>
      <c r="OA71" s="984"/>
      <c r="OB71" s="984"/>
      <c r="OC71" s="984"/>
      <c r="OD71" s="984"/>
      <c r="OE71" s="984"/>
      <c r="OF71" s="984"/>
      <c r="OG71" s="984"/>
      <c r="OH71" s="984"/>
      <c r="OI71" s="984"/>
      <c r="OJ71" s="984"/>
      <c r="OK71" s="984"/>
      <c r="OL71" s="984"/>
      <c r="OM71" s="984"/>
      <c r="ON71" s="984"/>
      <c r="OO71" s="984"/>
      <c r="OP71" s="984"/>
      <c r="OQ71" s="984"/>
      <c r="OR71" s="984"/>
      <c r="OS71" s="984"/>
      <c r="OT71" s="984"/>
      <c r="OU71" s="984"/>
      <c r="OV71" s="984"/>
      <c r="OW71" s="984"/>
      <c r="OX71" s="984"/>
      <c r="OY71" s="984"/>
      <c r="OZ71" s="984"/>
      <c r="PA71" s="984"/>
      <c r="PB71" s="984"/>
      <c r="PC71" s="984"/>
      <c r="PD71" s="984"/>
      <c r="PE71" s="984"/>
      <c r="PF71" s="984"/>
      <c r="PG71" s="984"/>
      <c r="PH71" s="984"/>
      <c r="PI71" s="984"/>
      <c r="PJ71" s="984"/>
      <c r="PK71" s="984"/>
      <c r="PL71" s="984"/>
      <c r="PM71" s="984"/>
      <c r="PN71" s="984"/>
      <c r="PO71" s="984"/>
      <c r="PP71" s="984"/>
      <c r="PQ71" s="984"/>
      <c r="PR71" s="984"/>
      <c r="PS71" s="984"/>
      <c r="PT71" s="984"/>
      <c r="PU71" s="984"/>
      <c r="PV71" s="984"/>
      <c r="PW71" s="984"/>
      <c r="PX71" s="984"/>
      <c r="PY71" s="984"/>
      <c r="PZ71" s="984"/>
      <c r="QA71" s="984"/>
      <c r="QB71" s="984"/>
      <c r="QC71" s="984"/>
      <c r="QD71" s="984"/>
      <c r="QE71" s="984"/>
      <c r="QF71" s="984"/>
      <c r="QG71" s="984"/>
      <c r="QH71" s="984"/>
      <c r="QI71" s="984"/>
      <c r="QJ71" s="984"/>
      <c r="QK71" s="984"/>
      <c r="QL71" s="984"/>
      <c r="QM71" s="984"/>
      <c r="QN71" s="984"/>
      <c r="QO71" s="984"/>
      <c r="QP71" s="984"/>
      <c r="QQ71" s="984"/>
      <c r="QR71" s="984"/>
      <c r="QS71" s="984"/>
      <c r="QT71" s="984"/>
      <c r="QU71" s="984"/>
      <c r="QV71" s="984"/>
      <c r="QW71" s="984"/>
      <c r="QX71" s="984"/>
      <c r="QY71" s="984"/>
      <c r="QZ71" s="984"/>
      <c r="RA71" s="984"/>
      <c r="RB71" s="984"/>
      <c r="RC71" s="984"/>
      <c r="RD71" s="984"/>
      <c r="RE71" s="984"/>
      <c r="RF71" s="984"/>
      <c r="RG71" s="984"/>
      <c r="RH71" s="984"/>
      <c r="RI71" s="984"/>
      <c r="RJ71" s="984"/>
      <c r="RK71" s="984"/>
      <c r="RL71" s="984"/>
      <c r="RM71" s="984"/>
      <c r="RN71" s="984"/>
      <c r="RO71" s="984"/>
      <c r="RP71" s="984"/>
      <c r="RQ71" s="984"/>
      <c r="RR71" s="984"/>
      <c r="RS71" s="984"/>
      <c r="RT71" s="984"/>
      <c r="RU71" s="984"/>
      <c r="RV71" s="984"/>
      <c r="RW71" s="984"/>
      <c r="RX71" s="984"/>
      <c r="RY71" s="984"/>
      <c r="RZ71" s="984"/>
      <c r="SA71" s="984"/>
      <c r="SB71" s="984"/>
      <c r="SC71" s="984"/>
      <c r="SD71" s="984"/>
      <c r="SE71" s="984"/>
      <c r="SF71" s="984"/>
      <c r="SG71" s="984"/>
      <c r="SH71" s="984"/>
      <c r="SI71" s="984"/>
      <c r="SJ71" s="984"/>
      <c r="SK71" s="984"/>
      <c r="SL71" s="984"/>
      <c r="SM71" s="984"/>
      <c r="SN71" s="984"/>
      <c r="SO71" s="984"/>
      <c r="SP71" s="984"/>
      <c r="SQ71" s="984"/>
      <c r="SR71" s="984"/>
      <c r="SS71" s="984"/>
      <c r="ST71" s="984"/>
      <c r="SU71" s="984"/>
      <c r="SV71" s="984"/>
      <c r="SW71" s="984"/>
      <c r="SX71" s="984"/>
      <c r="SY71" s="984"/>
      <c r="SZ71" s="984"/>
      <c r="TA71" s="984"/>
      <c r="TB71" s="984"/>
      <c r="TC71" s="984"/>
      <c r="TD71" s="984"/>
      <c r="TE71" s="984"/>
      <c r="TF71" s="984"/>
      <c r="TG71" s="984"/>
      <c r="TH71" s="984"/>
      <c r="TI71" s="984"/>
      <c r="TJ71" s="984"/>
      <c r="TK71" s="984"/>
      <c r="TL71" s="984"/>
      <c r="TM71" s="984"/>
      <c r="TN71" s="984"/>
      <c r="TO71" s="984"/>
      <c r="TP71" s="984"/>
      <c r="TQ71" s="984"/>
      <c r="TR71" s="984"/>
      <c r="TS71" s="984"/>
      <c r="TT71" s="984"/>
      <c r="TU71" s="984"/>
      <c r="TV71" s="984"/>
      <c r="TW71" s="984"/>
      <c r="TX71" s="984"/>
      <c r="TY71" s="984"/>
      <c r="TZ71" s="984"/>
      <c r="UA71" s="984"/>
      <c r="UB71" s="984"/>
      <c r="UC71" s="984"/>
      <c r="UD71" s="984"/>
      <c r="UE71" s="984"/>
      <c r="UF71" s="984"/>
      <c r="UG71" s="984"/>
      <c r="UH71" s="984"/>
      <c r="UI71" s="984"/>
      <c r="UJ71" s="984"/>
      <c r="UK71" s="984"/>
      <c r="UL71" s="984"/>
      <c r="UM71" s="984"/>
      <c r="UN71" s="984"/>
      <c r="UO71" s="984"/>
      <c r="UP71" s="984"/>
      <c r="UQ71" s="984"/>
      <c r="UR71" s="984"/>
      <c r="US71" s="984"/>
      <c r="UT71" s="984"/>
      <c r="UU71" s="984"/>
      <c r="UV71" s="984"/>
      <c r="UW71" s="984"/>
      <c r="UX71" s="984"/>
      <c r="UY71" s="984"/>
      <c r="UZ71" s="984"/>
      <c r="VA71" s="984"/>
      <c r="VB71" s="984"/>
      <c r="VC71" s="984"/>
      <c r="VD71" s="984"/>
      <c r="VE71" s="984"/>
      <c r="VF71" s="984"/>
      <c r="VG71" s="984"/>
      <c r="VH71" s="984"/>
      <c r="VI71" s="984"/>
      <c r="VJ71" s="984"/>
      <c r="VK71" s="984"/>
      <c r="VL71" s="984"/>
      <c r="VM71" s="984"/>
      <c r="VN71" s="984"/>
      <c r="VO71" s="984"/>
      <c r="VP71" s="984"/>
      <c r="VQ71" s="984"/>
      <c r="VR71" s="984"/>
      <c r="VS71" s="984"/>
      <c r="VT71" s="984"/>
      <c r="VU71" s="984"/>
      <c r="VV71" s="984"/>
      <c r="VW71" s="984"/>
      <c r="VX71" s="984"/>
      <c r="VY71" s="984"/>
      <c r="VZ71" s="984"/>
      <c r="WA71" s="984"/>
      <c r="WB71" s="984"/>
      <c r="WC71" s="984"/>
      <c r="WD71" s="984"/>
      <c r="WE71" s="984"/>
      <c r="WF71" s="984"/>
      <c r="WG71" s="984"/>
      <c r="WH71" s="984"/>
      <c r="WI71" s="984"/>
      <c r="WJ71" s="984"/>
      <c r="WK71" s="984"/>
      <c r="WL71" s="984"/>
      <c r="WM71" s="984"/>
      <c r="WN71" s="984"/>
      <c r="WO71" s="984"/>
      <c r="WP71" s="984"/>
      <c r="WQ71" s="984"/>
      <c r="WR71" s="984"/>
      <c r="WS71" s="984"/>
      <c r="WT71" s="984"/>
      <c r="WU71" s="984"/>
      <c r="WV71" s="984"/>
      <c r="WW71" s="984"/>
      <c r="WX71" s="984"/>
      <c r="WY71" s="984"/>
      <c r="WZ71" s="984"/>
      <c r="XA71" s="984"/>
      <c r="XB71" s="984"/>
      <c r="XC71" s="984"/>
      <c r="XD71" s="984"/>
      <c r="XE71" s="984"/>
      <c r="XF71" s="984"/>
      <c r="XG71" s="984"/>
      <c r="XH71" s="984"/>
      <c r="XI71" s="984"/>
      <c r="XJ71" s="984"/>
      <c r="XK71" s="984"/>
      <c r="XL71" s="984"/>
      <c r="XM71" s="984"/>
      <c r="XN71" s="984"/>
      <c r="XO71" s="984"/>
      <c r="XP71" s="984"/>
      <c r="XQ71" s="984"/>
      <c r="XR71" s="984"/>
      <c r="XS71" s="984"/>
      <c r="XT71" s="984"/>
      <c r="XU71" s="984"/>
      <c r="XV71" s="984"/>
      <c r="XW71" s="984"/>
      <c r="XX71" s="984"/>
      <c r="XY71" s="984"/>
      <c r="XZ71" s="984"/>
      <c r="YA71" s="984"/>
      <c r="YB71" s="984"/>
      <c r="YC71" s="984"/>
      <c r="YD71" s="984"/>
      <c r="YE71" s="984"/>
      <c r="YF71" s="984"/>
      <c r="YG71" s="984"/>
      <c r="YH71" s="984"/>
      <c r="YI71" s="984"/>
      <c r="YJ71" s="984"/>
      <c r="YK71" s="984"/>
      <c r="YL71" s="984"/>
      <c r="YM71" s="984"/>
      <c r="YN71" s="984"/>
      <c r="YO71" s="984"/>
      <c r="YP71" s="984"/>
      <c r="YQ71" s="984"/>
      <c r="YR71" s="984"/>
      <c r="YS71" s="984"/>
      <c r="YT71" s="984"/>
      <c r="YU71" s="984"/>
      <c r="YV71" s="984"/>
      <c r="YW71" s="984"/>
      <c r="YX71" s="984"/>
      <c r="YY71" s="984"/>
      <c r="YZ71" s="984"/>
      <c r="ZA71" s="984"/>
      <c r="ZB71" s="984"/>
      <c r="ZC71" s="984"/>
      <c r="ZD71" s="984"/>
      <c r="ZE71" s="984"/>
      <c r="ZF71" s="984"/>
      <c r="ZG71" s="984"/>
      <c r="ZH71" s="984"/>
      <c r="ZI71" s="984"/>
      <c r="ZJ71" s="984"/>
      <c r="ZK71" s="984"/>
      <c r="ZL71" s="984"/>
      <c r="ZM71" s="984"/>
      <c r="ZN71" s="984"/>
      <c r="ZO71" s="984"/>
      <c r="ZP71" s="984"/>
      <c r="ZQ71" s="984"/>
      <c r="ZR71" s="984"/>
      <c r="ZS71" s="984"/>
      <c r="ZT71" s="984"/>
      <c r="ZU71" s="984"/>
      <c r="ZV71" s="984"/>
      <c r="ZW71" s="984"/>
      <c r="ZX71" s="984"/>
      <c r="ZY71" s="984"/>
      <c r="ZZ71" s="984"/>
      <c r="AAA71" s="984"/>
      <c r="AAB71" s="984"/>
      <c r="AAC71" s="984"/>
      <c r="AAD71" s="984"/>
      <c r="AAE71" s="984"/>
      <c r="AAF71" s="984"/>
      <c r="AAG71" s="984"/>
      <c r="AAH71" s="984"/>
      <c r="AAI71" s="984"/>
      <c r="AAJ71" s="984"/>
      <c r="AAK71" s="984"/>
      <c r="AAL71" s="984"/>
      <c r="AAM71" s="984"/>
      <c r="AAN71" s="984"/>
      <c r="AAO71" s="984"/>
      <c r="AAP71" s="984"/>
      <c r="AAQ71" s="984"/>
      <c r="AAR71" s="984"/>
      <c r="AAS71" s="984"/>
      <c r="AAT71" s="984"/>
      <c r="AAU71" s="984"/>
      <c r="AAV71" s="984"/>
      <c r="AAW71" s="984"/>
      <c r="AAX71" s="984"/>
      <c r="AAY71" s="984"/>
      <c r="AAZ71" s="984"/>
      <c r="ABA71" s="984"/>
      <c r="ABB71" s="984"/>
      <c r="ABC71" s="984"/>
      <c r="ABD71" s="984"/>
      <c r="ABE71" s="984"/>
      <c r="ABF71" s="984"/>
      <c r="ABG71" s="984"/>
      <c r="ABH71" s="984"/>
      <c r="ABI71" s="984"/>
      <c r="ABJ71" s="984"/>
      <c r="ABK71" s="984"/>
      <c r="ABL71" s="984"/>
      <c r="ABM71" s="984"/>
      <c r="ABN71" s="984"/>
      <c r="ABO71" s="984"/>
      <c r="ABP71" s="984"/>
      <c r="ABQ71" s="984"/>
      <c r="ABR71" s="984"/>
      <c r="ABS71" s="984"/>
      <c r="ABT71" s="984"/>
      <c r="ABU71" s="984"/>
      <c r="ABV71" s="984"/>
      <c r="ABW71" s="984"/>
      <c r="ABX71" s="984"/>
      <c r="ABY71" s="984"/>
      <c r="ABZ71" s="984"/>
      <c r="ACA71" s="984"/>
      <c r="ACB71" s="984"/>
      <c r="ACC71" s="984"/>
      <c r="ACD71" s="984"/>
      <c r="ACE71" s="984"/>
      <c r="ACF71" s="984"/>
      <c r="ACG71" s="984"/>
      <c r="ACH71" s="984"/>
      <c r="ACI71" s="984"/>
      <c r="ACJ71" s="984"/>
      <c r="ACK71" s="984"/>
      <c r="ACL71" s="984"/>
      <c r="ACM71" s="984"/>
      <c r="ACN71" s="984"/>
      <c r="ACO71" s="984"/>
      <c r="ACP71" s="984"/>
      <c r="ACQ71" s="984"/>
      <c r="ACR71" s="984"/>
      <c r="ACS71" s="984"/>
      <c r="ACT71" s="984"/>
      <c r="ACU71" s="984"/>
      <c r="ACV71" s="984"/>
      <c r="ACW71" s="984"/>
      <c r="ACX71" s="984"/>
      <c r="ACY71" s="984"/>
      <c r="ACZ71" s="984"/>
      <c r="ADA71" s="984"/>
      <c r="ADB71" s="984"/>
      <c r="ADC71" s="984"/>
      <c r="ADD71" s="984"/>
      <c r="ADE71" s="984"/>
      <c r="ADF71" s="984"/>
      <c r="ADG71" s="984"/>
      <c r="ADH71" s="984"/>
      <c r="ADI71" s="984"/>
      <c r="ADJ71" s="984"/>
      <c r="ADK71" s="984"/>
      <c r="ADL71" s="984"/>
      <c r="ADM71" s="984"/>
      <c r="ADN71" s="984"/>
      <c r="ADO71" s="984"/>
      <c r="ADP71" s="984"/>
      <c r="ADQ71" s="984"/>
      <c r="ADR71" s="984"/>
      <c r="ADS71" s="984"/>
      <c r="ADT71" s="984"/>
      <c r="ADU71" s="984"/>
      <c r="ADV71" s="984"/>
      <c r="ADW71" s="984"/>
      <c r="ADX71" s="984"/>
      <c r="ADY71" s="984"/>
      <c r="ADZ71" s="984"/>
      <c r="AEA71" s="984"/>
      <c r="AEB71" s="984"/>
      <c r="AEC71" s="984"/>
      <c r="AED71" s="984"/>
      <c r="AEE71" s="984"/>
      <c r="AEF71" s="984"/>
      <c r="AEG71" s="984"/>
      <c r="AEH71" s="984"/>
      <c r="AEI71" s="984"/>
      <c r="AEJ71" s="984"/>
      <c r="AEK71" s="984"/>
      <c r="AEL71" s="984"/>
      <c r="AEM71" s="984"/>
      <c r="AEN71" s="984"/>
      <c r="AEO71" s="984"/>
      <c r="AEP71" s="984"/>
      <c r="AEQ71" s="984"/>
      <c r="AER71" s="984"/>
      <c r="AES71" s="984"/>
      <c r="AET71" s="984"/>
      <c r="AEU71" s="984"/>
      <c r="AEV71" s="984"/>
      <c r="AEW71" s="984"/>
      <c r="AEX71" s="984"/>
      <c r="AEY71" s="984"/>
      <c r="AEZ71" s="984"/>
      <c r="AFA71" s="984"/>
      <c r="AFB71" s="984"/>
      <c r="AFC71" s="984"/>
      <c r="AFD71" s="984"/>
      <c r="AFE71" s="984"/>
      <c r="AFF71" s="984"/>
      <c r="AFG71" s="984"/>
      <c r="AFH71" s="984"/>
      <c r="AFI71" s="984"/>
      <c r="AFJ71" s="984"/>
      <c r="AFK71" s="984"/>
      <c r="AFL71" s="984"/>
      <c r="AFM71" s="984"/>
      <c r="AFN71" s="984"/>
      <c r="AFO71" s="984"/>
      <c r="AFP71" s="984"/>
      <c r="AFQ71" s="984"/>
      <c r="AFR71" s="984"/>
      <c r="AFS71" s="984"/>
      <c r="AFT71" s="984"/>
      <c r="AFU71" s="984"/>
      <c r="AFV71" s="984"/>
      <c r="AFW71" s="984"/>
      <c r="AFX71" s="984"/>
      <c r="AFY71" s="984"/>
      <c r="AFZ71" s="984"/>
      <c r="AGA71" s="984"/>
      <c r="AGB71" s="984"/>
      <c r="AGC71" s="984"/>
      <c r="AGD71" s="984"/>
      <c r="AGE71" s="984"/>
      <c r="AGF71" s="984"/>
      <c r="AGG71" s="984"/>
      <c r="AGH71" s="984"/>
      <c r="AGI71" s="984"/>
      <c r="AGJ71" s="984"/>
      <c r="AGK71" s="984"/>
      <c r="AGL71" s="984"/>
      <c r="AGM71" s="984"/>
      <c r="AGN71" s="984"/>
      <c r="AGO71" s="984"/>
      <c r="AGP71" s="984"/>
      <c r="AGQ71" s="984"/>
      <c r="AGR71" s="984"/>
      <c r="AGS71" s="984"/>
      <c r="AGT71" s="984"/>
      <c r="AGU71" s="984"/>
      <c r="AGV71" s="984"/>
      <c r="AGW71" s="984"/>
      <c r="AGX71" s="984"/>
      <c r="AGY71" s="984"/>
      <c r="AGZ71" s="984"/>
      <c r="AHA71" s="984"/>
      <c r="AHB71" s="984"/>
      <c r="AHC71" s="984"/>
      <c r="AHD71" s="984"/>
      <c r="AHE71" s="984"/>
      <c r="AHF71" s="984"/>
      <c r="AHG71" s="984"/>
      <c r="AHH71" s="984"/>
      <c r="AHI71" s="984"/>
      <c r="AHJ71" s="984"/>
      <c r="AHK71" s="984"/>
      <c r="AHL71" s="984"/>
      <c r="AHM71" s="984"/>
      <c r="AHN71" s="984"/>
      <c r="AHO71" s="984"/>
      <c r="AHP71" s="984"/>
      <c r="AHQ71" s="984"/>
      <c r="AHR71" s="984"/>
      <c r="AHS71" s="984"/>
      <c r="AHT71" s="984"/>
      <c r="AHU71" s="984"/>
      <c r="AHV71" s="984"/>
      <c r="AHW71" s="984"/>
      <c r="AHX71" s="984"/>
      <c r="AHY71" s="984"/>
      <c r="AHZ71" s="984"/>
      <c r="AIA71" s="984"/>
      <c r="AIB71" s="984"/>
      <c r="AIC71" s="984"/>
      <c r="AID71" s="984"/>
      <c r="AIE71" s="984"/>
      <c r="AIF71" s="984"/>
      <c r="AIG71" s="984"/>
      <c r="AIH71" s="984"/>
      <c r="AII71" s="984"/>
      <c r="AIJ71" s="984"/>
      <c r="AIK71" s="984"/>
      <c r="AIL71" s="984"/>
      <c r="AIM71" s="984"/>
      <c r="AIN71" s="984"/>
      <c r="AIO71" s="984"/>
      <c r="AIP71" s="984"/>
      <c r="AIQ71" s="984"/>
      <c r="AIR71" s="984"/>
      <c r="AIS71" s="984"/>
      <c r="AIT71" s="984"/>
      <c r="AIU71" s="984"/>
      <c r="AIV71" s="984"/>
      <c r="AIW71" s="984"/>
      <c r="AIX71" s="984"/>
      <c r="AIY71" s="984"/>
      <c r="AIZ71" s="984"/>
      <c r="AJA71" s="984"/>
      <c r="AJB71" s="984"/>
      <c r="AJC71" s="984"/>
      <c r="AJD71" s="984"/>
      <c r="AJE71" s="984"/>
      <c r="AJF71" s="984"/>
      <c r="AJG71" s="984"/>
      <c r="AJH71" s="984"/>
      <c r="AJI71" s="984"/>
      <c r="AJJ71" s="984"/>
      <c r="AJK71" s="984"/>
      <c r="AJL71" s="984"/>
      <c r="AJM71" s="984"/>
      <c r="AJN71" s="984"/>
      <c r="AJO71" s="984"/>
      <c r="AJP71" s="984"/>
      <c r="AJQ71" s="984"/>
      <c r="AJR71" s="984"/>
      <c r="AJS71" s="984"/>
      <c r="AJT71" s="984"/>
      <c r="AJU71" s="984"/>
      <c r="AJV71" s="984"/>
      <c r="AJW71" s="984"/>
      <c r="AJX71" s="984"/>
      <c r="AJY71" s="984"/>
      <c r="AJZ71" s="984"/>
      <c r="AKA71" s="984"/>
      <c r="AKB71" s="984"/>
      <c r="AKC71" s="984"/>
      <c r="AKD71" s="984"/>
      <c r="AKE71" s="984"/>
      <c r="AKF71" s="984"/>
      <c r="AKG71" s="984"/>
      <c r="AKH71" s="984"/>
      <c r="AKI71" s="984"/>
      <c r="AKJ71" s="984"/>
      <c r="AKK71" s="984"/>
      <c r="AKL71" s="984"/>
      <c r="AKM71" s="984"/>
      <c r="AKN71" s="984"/>
      <c r="AKO71" s="984"/>
      <c r="AKP71" s="984"/>
      <c r="AKQ71" s="984"/>
      <c r="AKR71" s="984"/>
      <c r="AKS71" s="984"/>
      <c r="AKT71" s="984"/>
      <c r="AKU71" s="984"/>
      <c r="AKV71" s="984"/>
      <c r="AKW71" s="984"/>
      <c r="AKX71" s="984"/>
      <c r="AKY71" s="984"/>
      <c r="AKZ71" s="984"/>
      <c r="ALA71" s="984"/>
      <c r="ALB71" s="984"/>
      <c r="ALC71" s="984"/>
      <c r="ALD71" s="984"/>
      <c r="ALE71" s="984"/>
      <c r="ALF71" s="984"/>
      <c r="ALG71" s="984"/>
      <c r="ALH71" s="984"/>
      <c r="ALI71" s="984"/>
      <c r="ALJ71" s="984"/>
      <c r="ALK71" s="984"/>
      <c r="ALL71" s="984"/>
      <c r="ALM71" s="984"/>
      <c r="ALN71" s="984"/>
      <c r="ALO71" s="984"/>
      <c r="ALP71" s="984"/>
      <c r="ALQ71" s="984"/>
      <c r="ALR71" s="984"/>
      <c r="ALS71" s="984"/>
      <c r="ALT71" s="984"/>
      <c r="ALU71" s="984"/>
      <c r="ALV71" s="984"/>
      <c r="ALW71" s="984"/>
      <c r="ALX71" s="984"/>
      <c r="ALY71" s="984"/>
      <c r="ALZ71" s="984"/>
      <c r="AMA71" s="984"/>
      <c r="AMB71" s="984"/>
      <c r="AMC71" s="984"/>
      <c r="AMD71" s="984"/>
      <c r="AME71" s="984"/>
      <c r="AMF71" s="984"/>
      <c r="AMG71" s="984"/>
      <c r="AMH71" s="984"/>
      <c r="AMI71" s="984"/>
      <c r="AMJ71" s="984"/>
      <c r="AMK71" s="984"/>
      <c r="AML71" s="984"/>
      <c r="AMM71" s="984"/>
      <c r="AMN71" s="984"/>
      <c r="AMO71" s="984"/>
      <c r="AMP71" s="984"/>
      <c r="AMQ71" s="984"/>
      <c r="AMR71" s="984"/>
      <c r="AMS71" s="984"/>
      <c r="AMT71" s="984"/>
      <c r="AMU71" s="984"/>
      <c r="AMV71" s="984"/>
      <c r="AMW71" s="984"/>
      <c r="AMX71" s="984"/>
      <c r="AMY71" s="984"/>
      <c r="AMZ71" s="984"/>
      <c r="ANA71" s="984"/>
      <c r="ANB71" s="984"/>
      <c r="ANC71" s="984"/>
      <c r="AND71" s="984"/>
      <c r="ANE71" s="984"/>
      <c r="ANF71" s="984"/>
      <c r="ANG71" s="984"/>
      <c r="ANH71" s="984"/>
      <c r="ANI71" s="984"/>
      <c r="ANJ71" s="984"/>
      <c r="ANK71" s="984"/>
      <c r="ANL71" s="984"/>
      <c r="ANM71" s="984"/>
      <c r="ANN71" s="984"/>
      <c r="ANO71" s="984"/>
      <c r="ANP71" s="984"/>
      <c r="ANQ71" s="984"/>
      <c r="ANR71" s="984"/>
      <c r="ANS71" s="984"/>
      <c r="ANT71" s="984"/>
      <c r="ANU71" s="984"/>
      <c r="ANV71" s="984"/>
      <c r="ANW71" s="984"/>
      <c r="ANX71" s="984"/>
      <c r="ANY71" s="984"/>
      <c r="ANZ71" s="984"/>
      <c r="AOA71" s="984"/>
      <c r="AOB71" s="984"/>
      <c r="AOC71" s="984"/>
      <c r="AOD71" s="984"/>
      <c r="AOE71" s="984"/>
      <c r="AOF71" s="984"/>
      <c r="AOG71" s="984"/>
      <c r="AOH71" s="984"/>
      <c r="AOI71" s="984"/>
      <c r="AOJ71" s="984"/>
      <c r="AOK71" s="984"/>
      <c r="AOL71" s="984"/>
      <c r="AOM71" s="984"/>
      <c r="AON71" s="984"/>
      <c r="AOO71" s="984"/>
      <c r="AOP71" s="984"/>
      <c r="AOQ71" s="984"/>
      <c r="AOR71" s="984"/>
      <c r="AOS71" s="984"/>
      <c r="AOT71" s="984"/>
      <c r="AOU71" s="984"/>
      <c r="AOV71" s="984"/>
      <c r="AOW71" s="984"/>
      <c r="AOX71" s="984"/>
      <c r="AOY71" s="984"/>
      <c r="AOZ71" s="984"/>
      <c r="APA71" s="984"/>
      <c r="APB71" s="984"/>
      <c r="APC71" s="984"/>
      <c r="APD71" s="984"/>
      <c r="APE71" s="984"/>
      <c r="APF71" s="984"/>
      <c r="APG71" s="984"/>
      <c r="APH71" s="984"/>
      <c r="API71" s="984"/>
      <c r="APJ71" s="984"/>
      <c r="APK71" s="984"/>
      <c r="APL71" s="984"/>
      <c r="APM71" s="984"/>
      <c r="APN71" s="984"/>
      <c r="APO71" s="984"/>
      <c r="APP71" s="984"/>
      <c r="APQ71" s="984"/>
      <c r="APR71" s="984"/>
      <c r="APS71" s="984"/>
      <c r="APT71" s="984"/>
      <c r="APU71" s="984"/>
      <c r="APV71" s="984"/>
      <c r="APW71" s="984"/>
      <c r="APX71" s="984"/>
      <c r="APY71" s="984"/>
      <c r="APZ71" s="984"/>
      <c r="AQA71" s="984"/>
      <c r="AQB71" s="984"/>
      <c r="AQC71" s="984"/>
      <c r="AQD71" s="984"/>
      <c r="AQE71" s="984"/>
      <c r="AQF71" s="984"/>
      <c r="AQG71" s="984"/>
      <c r="AQH71" s="984"/>
      <c r="AQI71" s="984"/>
      <c r="AQJ71" s="984"/>
      <c r="AQK71" s="984"/>
      <c r="AQL71" s="984"/>
      <c r="AQM71" s="984"/>
      <c r="AQN71" s="984"/>
      <c r="AQO71" s="984"/>
      <c r="AQP71" s="984"/>
      <c r="AQQ71" s="984"/>
      <c r="AQR71" s="984"/>
      <c r="AQS71" s="984"/>
      <c r="AQT71" s="984"/>
      <c r="AQU71" s="984"/>
      <c r="AQV71" s="984"/>
      <c r="AQW71" s="984"/>
      <c r="AQX71" s="984"/>
      <c r="AQY71" s="984"/>
      <c r="AQZ71" s="984"/>
      <c r="ARA71" s="984"/>
      <c r="ARB71" s="984"/>
      <c r="ARC71" s="984"/>
      <c r="ARD71" s="984"/>
      <c r="ARE71" s="984"/>
      <c r="ARF71" s="984"/>
      <c r="ARG71" s="984"/>
      <c r="ARH71" s="984"/>
      <c r="ARI71" s="984"/>
      <c r="ARJ71" s="984"/>
      <c r="ARK71" s="984"/>
      <c r="ARL71" s="984"/>
      <c r="ARM71" s="984"/>
      <c r="ARN71" s="984"/>
      <c r="ARO71" s="984"/>
      <c r="ARP71" s="984"/>
      <c r="ARQ71" s="984"/>
      <c r="ARR71" s="984"/>
      <c r="ARS71" s="984"/>
      <c r="ART71" s="984"/>
      <c r="ARU71" s="984"/>
      <c r="ARV71" s="984"/>
      <c r="ARW71" s="984"/>
      <c r="ARX71" s="984"/>
      <c r="ARY71" s="984"/>
      <c r="ARZ71" s="984"/>
      <c r="ASA71" s="984"/>
      <c r="ASB71" s="984"/>
      <c r="ASC71" s="984"/>
      <c r="ASD71" s="984"/>
      <c r="ASE71" s="984"/>
      <c r="ASF71" s="984"/>
      <c r="ASG71" s="984"/>
      <c r="ASH71" s="984"/>
      <c r="ASI71" s="984"/>
      <c r="ASJ71" s="984"/>
      <c r="ASK71" s="984"/>
      <c r="ASL71" s="984"/>
      <c r="ASM71" s="984"/>
      <c r="ASN71" s="984"/>
      <c r="ASO71" s="984"/>
      <c r="ASP71" s="984"/>
      <c r="ASQ71" s="984"/>
      <c r="ASR71" s="984"/>
      <c r="ASS71" s="984"/>
      <c r="AST71" s="984"/>
      <c r="ASU71" s="984"/>
      <c r="ASV71" s="984"/>
      <c r="ASW71" s="984"/>
      <c r="ASX71" s="984"/>
      <c r="ASY71" s="984"/>
      <c r="ASZ71" s="984"/>
      <c r="ATA71" s="984"/>
      <c r="ATB71" s="984"/>
      <c r="ATC71" s="984"/>
      <c r="ATD71" s="984"/>
      <c r="ATE71" s="984"/>
      <c r="ATF71" s="984"/>
      <c r="ATG71" s="984"/>
      <c r="ATH71" s="984"/>
      <c r="ATI71" s="984"/>
      <c r="ATJ71" s="984"/>
      <c r="ATK71" s="984"/>
      <c r="ATL71" s="984"/>
      <c r="ATM71" s="984"/>
      <c r="ATN71" s="984"/>
      <c r="ATO71" s="984"/>
      <c r="ATP71" s="984"/>
      <c r="ATQ71" s="984"/>
      <c r="ATR71" s="984"/>
      <c r="ATS71" s="984"/>
      <c r="ATT71" s="984"/>
      <c r="ATU71" s="984"/>
      <c r="ATV71" s="984"/>
      <c r="ATW71" s="984"/>
      <c r="ATX71" s="984"/>
      <c r="ATY71" s="984"/>
      <c r="ATZ71" s="984"/>
      <c r="AUA71" s="984"/>
      <c r="AUB71" s="984"/>
      <c r="AUC71" s="984"/>
      <c r="AUD71" s="984"/>
      <c r="AUE71" s="984"/>
      <c r="AUF71" s="984"/>
      <c r="AUG71" s="984"/>
      <c r="AUH71" s="984"/>
      <c r="AUI71" s="984"/>
      <c r="AUJ71" s="984"/>
      <c r="AUK71" s="984"/>
      <c r="AUL71" s="984"/>
      <c r="AUM71" s="984"/>
      <c r="AUN71" s="984"/>
      <c r="AUO71" s="984"/>
      <c r="AUP71" s="984"/>
      <c r="AUQ71" s="984"/>
      <c r="AUR71" s="984"/>
      <c r="AUS71" s="984"/>
      <c r="AUT71" s="984"/>
      <c r="AUU71" s="984"/>
      <c r="AUV71" s="984"/>
      <c r="AUW71" s="984"/>
      <c r="AUX71" s="984"/>
      <c r="AUY71" s="984"/>
      <c r="AUZ71" s="984"/>
      <c r="AVA71" s="984"/>
      <c r="AVB71" s="984"/>
      <c r="AVC71" s="984"/>
      <c r="AVD71" s="984"/>
      <c r="AVE71" s="984"/>
      <c r="AVF71" s="984"/>
      <c r="AVG71" s="984"/>
      <c r="AVH71" s="984"/>
      <c r="AVI71" s="984"/>
      <c r="AVJ71" s="984"/>
      <c r="AVK71" s="984"/>
      <c r="AVL71" s="984"/>
      <c r="AVM71" s="984"/>
      <c r="AVN71" s="984"/>
      <c r="AVO71" s="984"/>
      <c r="AVP71" s="984"/>
      <c r="AVQ71" s="984"/>
      <c r="AVR71" s="984"/>
      <c r="AVS71" s="984"/>
      <c r="AVT71" s="984"/>
      <c r="AVU71" s="984"/>
      <c r="AVV71" s="984"/>
      <c r="AVW71" s="984"/>
      <c r="AVX71" s="984"/>
      <c r="AVY71" s="984"/>
      <c r="AVZ71" s="984"/>
      <c r="AWA71" s="984"/>
      <c r="AWB71" s="984"/>
      <c r="AWC71" s="984"/>
      <c r="AWD71" s="984"/>
      <c r="AWE71" s="984"/>
      <c r="AWF71" s="984"/>
      <c r="AWG71" s="984"/>
      <c r="AWH71" s="984"/>
      <c r="AWI71" s="984"/>
      <c r="AWJ71" s="984"/>
      <c r="AWK71" s="984"/>
      <c r="AWL71" s="984"/>
      <c r="AWM71" s="984"/>
      <c r="AWN71" s="984"/>
      <c r="AWO71" s="984"/>
      <c r="AWP71" s="984"/>
      <c r="AWQ71" s="984"/>
      <c r="AWR71" s="984"/>
      <c r="AWS71" s="984"/>
      <c r="AWT71" s="984"/>
      <c r="AWU71" s="984"/>
      <c r="AWV71" s="984"/>
      <c r="AWW71" s="984"/>
      <c r="AWX71" s="984"/>
      <c r="AWY71" s="984"/>
      <c r="AWZ71" s="984"/>
      <c r="AXA71" s="984"/>
      <c r="AXB71" s="984"/>
      <c r="AXC71" s="984"/>
      <c r="AXD71" s="984"/>
      <c r="AXE71" s="984"/>
      <c r="AXF71" s="984"/>
      <c r="AXG71" s="984"/>
      <c r="AXH71" s="984"/>
      <c r="AXI71" s="984"/>
      <c r="AXJ71" s="984"/>
      <c r="AXK71" s="984"/>
      <c r="AXL71" s="984"/>
      <c r="AXM71" s="984"/>
      <c r="AXN71" s="984"/>
      <c r="AXO71" s="984"/>
      <c r="AXP71" s="984"/>
      <c r="AXQ71" s="984"/>
      <c r="AXR71" s="984"/>
      <c r="AXS71" s="984"/>
      <c r="AXT71" s="984"/>
      <c r="AXU71" s="984"/>
      <c r="AXV71" s="984"/>
      <c r="AXW71" s="984"/>
      <c r="AXX71" s="984"/>
      <c r="AXY71" s="984"/>
      <c r="AXZ71" s="984"/>
      <c r="AYA71" s="984"/>
      <c r="AYB71" s="984"/>
      <c r="AYC71" s="984"/>
      <c r="AYD71" s="984"/>
      <c r="AYE71" s="984"/>
      <c r="AYF71" s="984"/>
      <c r="AYG71" s="984"/>
      <c r="AYH71" s="984"/>
      <c r="AYI71" s="984"/>
      <c r="AYJ71" s="984"/>
      <c r="AYK71" s="984"/>
      <c r="AYL71" s="984"/>
      <c r="AYM71" s="984"/>
      <c r="AYN71" s="984"/>
      <c r="AYO71" s="984"/>
      <c r="AYP71" s="984"/>
      <c r="AYQ71" s="984"/>
      <c r="AYR71" s="984"/>
      <c r="AYS71" s="984"/>
      <c r="AYT71" s="984"/>
      <c r="AYU71" s="984"/>
      <c r="AYV71" s="984"/>
      <c r="AYW71" s="984"/>
      <c r="AYX71" s="984"/>
      <c r="AYY71" s="984"/>
      <c r="AYZ71" s="984"/>
      <c r="AZA71" s="984"/>
      <c r="AZB71" s="984"/>
      <c r="AZC71" s="984"/>
      <c r="AZD71" s="984"/>
      <c r="AZE71" s="984"/>
      <c r="AZF71" s="984"/>
      <c r="AZG71" s="984"/>
      <c r="AZH71" s="984"/>
      <c r="AZI71" s="984"/>
      <c r="AZJ71" s="984"/>
      <c r="AZK71" s="984"/>
      <c r="AZL71" s="984"/>
      <c r="AZM71" s="984"/>
      <c r="AZN71" s="984"/>
      <c r="AZO71" s="984"/>
      <c r="AZP71" s="984"/>
      <c r="AZQ71" s="984"/>
      <c r="AZR71" s="984"/>
      <c r="AZS71" s="984"/>
      <c r="AZT71" s="984"/>
      <c r="AZU71" s="984"/>
      <c r="AZV71" s="984"/>
      <c r="AZW71" s="984"/>
      <c r="AZX71" s="984"/>
      <c r="AZY71" s="984"/>
      <c r="AZZ71" s="984"/>
      <c r="BAA71" s="984"/>
      <c r="BAB71" s="984"/>
      <c r="BAC71" s="984"/>
      <c r="BAD71" s="984"/>
      <c r="BAE71" s="984"/>
      <c r="BAF71" s="984"/>
      <c r="BAG71" s="984"/>
      <c r="BAH71" s="984"/>
      <c r="BAI71" s="984"/>
      <c r="BAJ71" s="984"/>
      <c r="BAK71" s="984"/>
      <c r="BAL71" s="984"/>
      <c r="BAM71" s="984"/>
      <c r="BAN71" s="984"/>
      <c r="BAO71" s="984"/>
      <c r="BAP71" s="984"/>
      <c r="BAQ71" s="984"/>
      <c r="BAR71" s="984"/>
      <c r="BAS71" s="984"/>
      <c r="BAT71" s="984"/>
      <c r="BAU71" s="984"/>
      <c r="BAV71" s="984"/>
      <c r="BAW71" s="984"/>
      <c r="BAX71" s="984"/>
      <c r="BAY71" s="984"/>
      <c r="BAZ71" s="984"/>
      <c r="BBA71" s="984"/>
      <c r="BBB71" s="984"/>
      <c r="BBC71" s="984"/>
      <c r="BBD71" s="984"/>
      <c r="BBE71" s="984"/>
      <c r="BBF71" s="984"/>
      <c r="BBG71" s="984"/>
      <c r="BBH71" s="984"/>
      <c r="BBI71" s="984"/>
      <c r="BBJ71" s="984"/>
      <c r="BBK71" s="984"/>
      <c r="BBL71" s="984"/>
      <c r="BBM71" s="984"/>
      <c r="BBN71" s="984"/>
      <c r="BBO71" s="984"/>
      <c r="BBP71" s="984"/>
      <c r="BBQ71" s="984"/>
      <c r="BBR71" s="984"/>
      <c r="BBS71" s="984"/>
      <c r="BBT71" s="984"/>
      <c r="BBU71" s="984"/>
      <c r="BBV71" s="984"/>
      <c r="BBW71" s="984"/>
      <c r="BBX71" s="984"/>
      <c r="BBY71" s="984"/>
      <c r="BBZ71" s="984"/>
      <c r="BCA71" s="984"/>
      <c r="BCB71" s="984"/>
      <c r="BCC71" s="984"/>
      <c r="BCD71" s="984"/>
      <c r="BCE71" s="984"/>
      <c r="BCF71" s="984"/>
      <c r="BCG71" s="984"/>
      <c r="BCH71" s="984"/>
      <c r="BCI71" s="984"/>
      <c r="BCJ71" s="984"/>
      <c r="BCK71" s="984"/>
      <c r="BCL71" s="984"/>
      <c r="BCM71" s="984"/>
      <c r="BCN71" s="984"/>
      <c r="BCO71" s="984"/>
      <c r="BCP71" s="984"/>
      <c r="BCQ71" s="984"/>
      <c r="BCR71" s="984"/>
      <c r="BCS71" s="984"/>
      <c r="BCT71" s="984"/>
      <c r="BCU71" s="984"/>
      <c r="BCV71" s="984"/>
      <c r="BCW71" s="984"/>
      <c r="BCX71" s="984"/>
      <c r="BCY71" s="984"/>
      <c r="BCZ71" s="984"/>
      <c r="BDA71" s="984"/>
      <c r="BDB71" s="984"/>
      <c r="BDC71" s="984"/>
      <c r="BDD71" s="984"/>
      <c r="BDE71" s="984"/>
      <c r="BDF71" s="984"/>
      <c r="BDG71" s="984"/>
      <c r="BDH71" s="984"/>
      <c r="BDI71" s="984"/>
      <c r="BDJ71" s="984"/>
      <c r="BDK71" s="984"/>
      <c r="BDL71" s="984"/>
      <c r="BDM71" s="984"/>
      <c r="BDN71" s="984"/>
      <c r="BDO71" s="984"/>
      <c r="BDP71" s="984"/>
      <c r="BDQ71" s="984"/>
      <c r="BDR71" s="984"/>
      <c r="BDS71" s="984"/>
      <c r="BDT71" s="984"/>
      <c r="BDU71" s="984"/>
      <c r="BDV71" s="984"/>
      <c r="BDW71" s="984"/>
      <c r="BDX71" s="984"/>
      <c r="BDY71" s="984"/>
      <c r="BDZ71" s="984"/>
      <c r="BEA71" s="984"/>
      <c r="BEB71" s="984"/>
      <c r="BEC71" s="984"/>
      <c r="BED71" s="984"/>
      <c r="BEE71" s="984"/>
      <c r="BEF71" s="984"/>
      <c r="BEG71" s="984"/>
      <c r="BEH71" s="984"/>
      <c r="BEI71" s="984"/>
      <c r="BEJ71" s="984"/>
      <c r="BEK71" s="984"/>
      <c r="BEL71" s="984"/>
      <c r="BEM71" s="984"/>
      <c r="BEN71" s="984"/>
      <c r="BEO71" s="984"/>
      <c r="BEP71" s="984"/>
      <c r="BEQ71" s="984"/>
      <c r="BER71" s="984"/>
      <c r="BES71" s="984"/>
      <c r="BET71" s="984"/>
      <c r="BEU71" s="984"/>
      <c r="BEV71" s="984"/>
      <c r="BEW71" s="984"/>
      <c r="BEX71" s="984"/>
      <c r="BEY71" s="984"/>
      <c r="BEZ71" s="984"/>
      <c r="BFA71" s="984"/>
      <c r="BFB71" s="984"/>
      <c r="BFC71" s="984"/>
      <c r="BFD71" s="984"/>
      <c r="BFE71" s="984"/>
      <c r="BFF71" s="984"/>
      <c r="BFG71" s="984"/>
      <c r="BFH71" s="984"/>
      <c r="BFI71" s="984"/>
      <c r="BFJ71" s="984"/>
      <c r="BFK71" s="984"/>
      <c r="BFL71" s="984"/>
      <c r="BFM71" s="984"/>
      <c r="BFN71" s="984"/>
      <c r="BFO71" s="984"/>
      <c r="BFP71" s="984"/>
      <c r="BFQ71" s="984"/>
      <c r="BFR71" s="984"/>
      <c r="BFS71" s="984"/>
      <c r="BFT71" s="984"/>
      <c r="BFU71" s="984"/>
      <c r="BFV71" s="984"/>
      <c r="BFW71" s="984"/>
      <c r="BFX71" s="984"/>
      <c r="BFY71" s="984"/>
      <c r="BFZ71" s="984"/>
      <c r="BGA71" s="984"/>
      <c r="BGB71" s="984"/>
      <c r="BGC71" s="984"/>
      <c r="BGD71" s="984"/>
      <c r="BGE71" s="984"/>
      <c r="BGF71" s="984"/>
      <c r="BGG71" s="984"/>
      <c r="BGH71" s="984"/>
      <c r="BGI71" s="984"/>
      <c r="BGJ71" s="984"/>
      <c r="BGK71" s="984"/>
      <c r="BGL71" s="984"/>
      <c r="BGM71" s="984"/>
      <c r="BGN71" s="984"/>
      <c r="BGO71" s="984"/>
      <c r="BGP71" s="984"/>
      <c r="BGQ71" s="984"/>
      <c r="BGR71" s="984"/>
      <c r="BGS71" s="984"/>
      <c r="BGT71" s="984"/>
      <c r="BGU71" s="984"/>
      <c r="BGV71" s="984"/>
      <c r="BGW71" s="984"/>
      <c r="BGX71" s="984"/>
      <c r="BGY71" s="984"/>
      <c r="BGZ71" s="984"/>
      <c r="BHA71" s="984"/>
      <c r="BHB71" s="984"/>
      <c r="BHC71" s="984"/>
      <c r="BHD71" s="984"/>
      <c r="BHE71" s="984"/>
      <c r="BHF71" s="984"/>
      <c r="BHG71" s="984"/>
      <c r="BHH71" s="984"/>
      <c r="BHI71" s="984"/>
      <c r="BHJ71" s="984"/>
      <c r="BHK71" s="984"/>
      <c r="BHL71" s="984"/>
      <c r="BHM71" s="984"/>
      <c r="BHN71" s="984"/>
      <c r="BHO71" s="984"/>
      <c r="BHP71" s="984"/>
      <c r="BHQ71" s="984"/>
      <c r="BHR71" s="984"/>
      <c r="BHS71" s="984"/>
      <c r="BHT71" s="984"/>
      <c r="BHU71" s="984"/>
      <c r="BHV71" s="984"/>
      <c r="BHW71" s="984"/>
      <c r="BHX71" s="984"/>
      <c r="BHY71" s="984"/>
      <c r="BHZ71" s="984"/>
      <c r="BIA71" s="984"/>
      <c r="BIB71" s="984"/>
      <c r="BIC71" s="984"/>
      <c r="BID71" s="984"/>
      <c r="BIE71" s="984"/>
      <c r="BIF71" s="984"/>
      <c r="BIG71" s="984"/>
      <c r="BIH71" s="984"/>
      <c r="BII71" s="984"/>
      <c r="BIJ71" s="984"/>
      <c r="BIK71" s="984"/>
      <c r="BIL71" s="984"/>
      <c r="BIM71" s="984"/>
      <c r="BIN71" s="984"/>
      <c r="BIO71" s="984"/>
      <c r="BIP71" s="984"/>
      <c r="BIQ71" s="984"/>
      <c r="BIR71" s="984"/>
      <c r="BIS71" s="984"/>
      <c r="BIT71" s="984"/>
      <c r="BIU71" s="984"/>
      <c r="BIV71" s="984"/>
      <c r="BIW71" s="984"/>
      <c r="BIX71" s="984"/>
      <c r="BIY71" s="984"/>
      <c r="BIZ71" s="984"/>
      <c r="BJA71" s="984"/>
      <c r="BJB71" s="984"/>
      <c r="BJC71" s="984"/>
      <c r="BJD71" s="984"/>
      <c r="BJE71" s="984"/>
      <c r="BJF71" s="984"/>
      <c r="BJG71" s="984"/>
      <c r="BJH71" s="984"/>
      <c r="BJI71" s="984"/>
      <c r="BJJ71" s="984"/>
      <c r="BJK71" s="984"/>
      <c r="BJL71" s="984"/>
      <c r="BJM71" s="984"/>
      <c r="BJN71" s="984"/>
      <c r="BJO71" s="984"/>
      <c r="BJP71" s="984"/>
      <c r="BJQ71" s="984"/>
      <c r="BJR71" s="984"/>
      <c r="BJS71" s="984"/>
      <c r="BJT71" s="984"/>
      <c r="BJU71" s="984"/>
      <c r="BJV71" s="984"/>
      <c r="BJW71" s="984"/>
      <c r="BJX71" s="984"/>
      <c r="BJY71" s="984"/>
      <c r="BJZ71" s="984"/>
      <c r="BKA71" s="984"/>
      <c r="BKB71" s="984"/>
      <c r="BKC71" s="984"/>
      <c r="BKD71" s="984"/>
      <c r="BKE71" s="984"/>
      <c r="BKF71" s="984"/>
      <c r="BKG71" s="984"/>
      <c r="BKH71" s="984"/>
      <c r="BKI71" s="984"/>
      <c r="BKJ71" s="984"/>
      <c r="BKK71" s="984"/>
      <c r="BKL71" s="984"/>
      <c r="BKM71" s="984"/>
      <c r="BKN71" s="984"/>
      <c r="BKO71" s="984"/>
      <c r="BKP71" s="984"/>
      <c r="BKQ71" s="984"/>
      <c r="BKR71" s="984"/>
      <c r="BKS71" s="984"/>
      <c r="BKT71" s="984"/>
      <c r="BKU71" s="984"/>
      <c r="BKV71" s="984"/>
      <c r="BKW71" s="984"/>
      <c r="BKX71" s="984"/>
      <c r="BKY71" s="984"/>
      <c r="BKZ71" s="984"/>
      <c r="BLA71" s="984"/>
      <c r="BLB71" s="984"/>
      <c r="BLC71" s="984"/>
      <c r="BLD71" s="984"/>
      <c r="BLE71" s="984"/>
      <c r="BLF71" s="984"/>
      <c r="BLG71" s="984"/>
      <c r="BLH71" s="984"/>
      <c r="BLI71" s="984"/>
      <c r="BLJ71" s="984"/>
      <c r="BLK71" s="984"/>
      <c r="BLL71" s="984"/>
      <c r="BLM71" s="984"/>
      <c r="BLN71" s="984"/>
      <c r="BLO71" s="984"/>
      <c r="BLP71" s="984"/>
      <c r="BLQ71" s="984"/>
      <c r="BLR71" s="984"/>
      <c r="BLS71" s="984"/>
      <c r="BLT71" s="984"/>
      <c r="BLU71" s="984"/>
      <c r="BLV71" s="984"/>
      <c r="BLW71" s="984"/>
      <c r="BLX71" s="984"/>
      <c r="BLY71" s="984"/>
      <c r="BLZ71" s="984"/>
      <c r="BMA71" s="984"/>
      <c r="BMB71" s="984"/>
      <c r="BMC71" s="984"/>
      <c r="BMD71" s="984"/>
      <c r="BME71" s="984"/>
      <c r="BMF71" s="984"/>
      <c r="BMG71" s="984"/>
      <c r="BMH71" s="984"/>
      <c r="BMI71" s="984"/>
      <c r="BMJ71" s="984"/>
      <c r="BMK71" s="984"/>
      <c r="BML71" s="984"/>
      <c r="BMM71" s="984"/>
      <c r="BMN71" s="984"/>
      <c r="BMO71" s="984"/>
      <c r="BMP71" s="984"/>
      <c r="BMQ71" s="984"/>
      <c r="BMR71" s="984"/>
      <c r="BMS71" s="984"/>
      <c r="BMT71" s="984"/>
      <c r="BMU71" s="984"/>
      <c r="BMV71" s="984"/>
      <c r="BMW71" s="984"/>
      <c r="BMX71" s="984"/>
      <c r="BMY71" s="984"/>
      <c r="BMZ71" s="984"/>
      <c r="BNA71" s="984"/>
      <c r="BNB71" s="984"/>
      <c r="BNC71" s="984"/>
      <c r="BND71" s="984"/>
      <c r="BNE71" s="984"/>
      <c r="BNF71" s="984"/>
      <c r="BNG71" s="984"/>
      <c r="BNH71" s="984"/>
      <c r="BNI71" s="984"/>
      <c r="BNJ71" s="984"/>
      <c r="BNK71" s="984"/>
      <c r="BNL71" s="984"/>
      <c r="BNM71" s="984"/>
      <c r="BNN71" s="984"/>
      <c r="BNO71" s="984"/>
      <c r="BNP71" s="984"/>
      <c r="BNQ71" s="984"/>
      <c r="BNR71" s="984"/>
      <c r="BNS71" s="984"/>
      <c r="BNT71" s="984"/>
      <c r="BNU71" s="984"/>
      <c r="BNV71" s="984"/>
      <c r="BNW71" s="984"/>
      <c r="BNX71" s="984"/>
      <c r="BNY71" s="984"/>
      <c r="BNZ71" s="984"/>
      <c r="BOA71" s="984"/>
      <c r="BOB71" s="984"/>
      <c r="BOC71" s="984"/>
      <c r="BOD71" s="984"/>
      <c r="BOE71" s="984"/>
      <c r="BOF71" s="984"/>
      <c r="BOG71" s="984"/>
      <c r="BOH71" s="984"/>
      <c r="BOI71" s="984"/>
      <c r="BOJ71" s="984"/>
      <c r="BOK71" s="984"/>
      <c r="BOL71" s="984"/>
      <c r="BOM71" s="984"/>
      <c r="BON71" s="984"/>
      <c r="BOO71" s="984"/>
      <c r="BOP71" s="984"/>
      <c r="BOQ71" s="984"/>
      <c r="BOR71" s="984"/>
      <c r="BOS71" s="984"/>
      <c r="BOT71" s="984"/>
      <c r="BOU71" s="984"/>
      <c r="BOV71" s="984"/>
      <c r="BOW71" s="984"/>
      <c r="BOX71" s="984"/>
      <c r="BOY71" s="984"/>
      <c r="BOZ71" s="984"/>
      <c r="BPA71" s="984"/>
      <c r="BPB71" s="984"/>
      <c r="BPC71" s="984"/>
      <c r="BPD71" s="984"/>
      <c r="BPE71" s="984"/>
      <c r="BPF71" s="984"/>
      <c r="BPG71" s="984"/>
      <c r="BPH71" s="984"/>
      <c r="BPI71" s="984"/>
      <c r="BPJ71" s="984"/>
      <c r="BPK71" s="984"/>
      <c r="BPL71" s="984"/>
      <c r="BPM71" s="984"/>
      <c r="BPN71" s="984"/>
      <c r="BPO71" s="984"/>
      <c r="BPP71" s="984"/>
      <c r="BPQ71" s="984"/>
      <c r="BPR71" s="984"/>
      <c r="BPS71" s="984"/>
      <c r="BPT71" s="984"/>
      <c r="BPU71" s="984"/>
      <c r="BPV71" s="984"/>
      <c r="BPW71" s="984"/>
      <c r="BPX71" s="984"/>
      <c r="BPY71" s="984"/>
      <c r="BPZ71" s="984"/>
      <c r="BQA71" s="984"/>
      <c r="BQB71" s="984"/>
      <c r="BQC71" s="984"/>
      <c r="BQD71" s="984"/>
      <c r="BQE71" s="984"/>
      <c r="BQF71" s="984"/>
      <c r="BQG71" s="984"/>
      <c r="BQH71" s="984"/>
      <c r="BQI71" s="984"/>
      <c r="BQJ71" s="984"/>
      <c r="BQK71" s="984"/>
      <c r="BQL71" s="984"/>
      <c r="BQM71" s="984"/>
      <c r="BQN71" s="984"/>
      <c r="BQO71" s="984"/>
      <c r="BQP71" s="984"/>
      <c r="BQQ71" s="984"/>
      <c r="BQR71" s="984"/>
      <c r="BQS71" s="984"/>
      <c r="BQT71" s="984"/>
      <c r="BQU71" s="984"/>
      <c r="BQV71" s="984"/>
      <c r="BQW71" s="984"/>
      <c r="BQX71" s="984"/>
      <c r="BQY71" s="984"/>
      <c r="BQZ71" s="984"/>
      <c r="BRA71" s="984"/>
      <c r="BRB71" s="984"/>
      <c r="BRC71" s="984"/>
      <c r="BRD71" s="984"/>
      <c r="BRE71" s="984"/>
      <c r="BRF71" s="984"/>
      <c r="BRG71" s="984"/>
      <c r="BRH71" s="984"/>
      <c r="BRI71" s="984"/>
      <c r="BRJ71" s="984"/>
      <c r="BRK71" s="984"/>
      <c r="BRL71" s="984"/>
      <c r="BRM71" s="984"/>
      <c r="BRN71" s="984"/>
      <c r="BRO71" s="984"/>
      <c r="BRP71" s="984"/>
      <c r="BRQ71" s="984"/>
      <c r="BRR71" s="984"/>
      <c r="BRS71" s="984"/>
      <c r="BRT71" s="984"/>
      <c r="BRU71" s="984"/>
      <c r="BRV71" s="984"/>
      <c r="BRW71" s="984"/>
      <c r="BRX71" s="984"/>
      <c r="BRY71" s="984"/>
      <c r="BRZ71" s="984"/>
      <c r="BSA71" s="984"/>
      <c r="BSB71" s="984"/>
      <c r="BSC71" s="984"/>
      <c r="BSD71" s="984"/>
      <c r="BSE71" s="984"/>
      <c r="BSF71" s="984"/>
      <c r="BSG71" s="984"/>
      <c r="BSH71" s="984"/>
      <c r="BSI71" s="984"/>
      <c r="BSJ71" s="984"/>
      <c r="BSK71" s="984"/>
      <c r="BSL71" s="984"/>
      <c r="BSM71" s="984"/>
      <c r="BSN71" s="984"/>
      <c r="BSO71" s="984"/>
      <c r="BSP71" s="984"/>
      <c r="BSQ71" s="984"/>
      <c r="BSR71" s="984"/>
      <c r="BSS71" s="984"/>
      <c r="BST71" s="984"/>
      <c r="BSU71" s="984"/>
      <c r="BSV71" s="984"/>
      <c r="BSW71" s="984"/>
      <c r="BSX71" s="984"/>
      <c r="BSY71" s="984"/>
      <c r="BSZ71" s="984"/>
      <c r="BTA71" s="984"/>
      <c r="BTB71" s="984"/>
      <c r="BTC71" s="984"/>
      <c r="BTD71" s="984"/>
      <c r="BTE71" s="984"/>
      <c r="BTF71" s="984"/>
      <c r="BTG71" s="984"/>
      <c r="BTH71" s="984"/>
      <c r="BTI71" s="984"/>
      <c r="BTJ71" s="984"/>
      <c r="BTK71" s="984"/>
      <c r="BTL71" s="984"/>
      <c r="BTM71" s="984"/>
      <c r="BTN71" s="984"/>
      <c r="BTO71" s="984"/>
      <c r="BTP71" s="984"/>
      <c r="BTQ71" s="984"/>
      <c r="BTR71" s="984"/>
      <c r="BTS71" s="984"/>
      <c r="BTT71" s="984"/>
      <c r="BTU71" s="984"/>
      <c r="BTV71" s="984"/>
      <c r="BTW71" s="984"/>
      <c r="BTX71" s="984"/>
      <c r="BTY71" s="984"/>
      <c r="BTZ71" s="984"/>
      <c r="BUA71" s="984"/>
      <c r="BUB71" s="984"/>
      <c r="BUC71" s="984"/>
      <c r="BUD71" s="984"/>
      <c r="BUE71" s="984"/>
      <c r="BUF71" s="984"/>
      <c r="BUG71" s="984"/>
      <c r="BUH71" s="984"/>
      <c r="BUI71" s="984"/>
      <c r="BUJ71" s="984"/>
      <c r="BUK71" s="984"/>
      <c r="BUL71" s="984"/>
      <c r="BUM71" s="984"/>
      <c r="BUN71" s="984"/>
      <c r="BUO71" s="984"/>
      <c r="BUP71" s="984"/>
      <c r="BUQ71" s="984"/>
      <c r="BUR71" s="984"/>
      <c r="BUS71" s="984"/>
      <c r="BUT71" s="984"/>
      <c r="BUU71" s="984"/>
      <c r="BUV71" s="984"/>
      <c r="BUW71" s="984"/>
      <c r="BUX71" s="984"/>
      <c r="BUY71" s="984"/>
      <c r="BUZ71" s="984"/>
      <c r="BVA71" s="984"/>
      <c r="BVB71" s="984"/>
      <c r="BVC71" s="984"/>
      <c r="BVD71" s="984"/>
      <c r="BVE71" s="984"/>
      <c r="BVF71" s="984"/>
      <c r="BVG71" s="984"/>
      <c r="BVH71" s="984"/>
      <c r="BVI71" s="984"/>
      <c r="BVJ71" s="984"/>
      <c r="BVK71" s="984"/>
      <c r="BVL71" s="984"/>
      <c r="BVM71" s="984"/>
      <c r="BVN71" s="984"/>
      <c r="BVO71" s="984"/>
      <c r="BVP71" s="984"/>
      <c r="BVQ71" s="984"/>
      <c r="BVR71" s="984"/>
      <c r="BVS71" s="984"/>
      <c r="BVT71" s="984"/>
      <c r="BVU71" s="984"/>
      <c r="BVV71" s="984"/>
      <c r="BVW71" s="984"/>
      <c r="BVX71" s="984"/>
      <c r="BVY71" s="984"/>
      <c r="BVZ71" s="984"/>
      <c r="BWA71" s="984"/>
      <c r="BWB71" s="984"/>
      <c r="BWC71" s="984"/>
      <c r="BWD71" s="984"/>
      <c r="BWE71" s="984"/>
      <c r="BWF71" s="984"/>
      <c r="BWG71" s="984"/>
      <c r="BWH71" s="984"/>
      <c r="BWI71" s="984"/>
      <c r="BWJ71" s="984"/>
      <c r="BWK71" s="984"/>
      <c r="BWL71" s="984"/>
      <c r="BWM71" s="984"/>
      <c r="BWN71" s="984"/>
      <c r="BWO71" s="984"/>
      <c r="BWP71" s="984"/>
      <c r="BWQ71" s="984"/>
      <c r="BWR71" s="984"/>
      <c r="BWS71" s="984"/>
      <c r="BWT71" s="984"/>
      <c r="BWU71" s="984"/>
      <c r="BWV71" s="984"/>
      <c r="BWW71" s="984"/>
      <c r="BWX71" s="984"/>
      <c r="BWY71" s="984"/>
      <c r="BWZ71" s="984"/>
      <c r="BXA71" s="984"/>
      <c r="BXB71" s="984"/>
      <c r="BXC71" s="984"/>
      <c r="BXD71" s="984"/>
      <c r="BXE71" s="984"/>
      <c r="BXF71" s="984"/>
      <c r="BXG71" s="984"/>
      <c r="BXH71" s="984"/>
      <c r="BXI71" s="984"/>
      <c r="BXJ71" s="984"/>
      <c r="BXK71" s="984"/>
      <c r="BXL71" s="984"/>
      <c r="BXM71" s="984"/>
      <c r="BXN71" s="984"/>
      <c r="BXO71" s="984"/>
      <c r="BXP71" s="984"/>
      <c r="BXQ71" s="984"/>
      <c r="BXR71" s="984"/>
      <c r="BXS71" s="984"/>
      <c r="BXT71" s="984"/>
      <c r="BXU71" s="984"/>
      <c r="BXV71" s="984"/>
      <c r="BXW71" s="984"/>
      <c r="BXX71" s="984"/>
      <c r="BXY71" s="984"/>
      <c r="BXZ71" s="984"/>
      <c r="BYA71" s="984"/>
      <c r="BYB71" s="984"/>
      <c r="BYC71" s="984"/>
      <c r="BYD71" s="984"/>
      <c r="BYE71" s="984"/>
      <c r="BYF71" s="984"/>
      <c r="BYG71" s="984"/>
      <c r="BYH71" s="984"/>
      <c r="BYI71" s="984"/>
      <c r="BYJ71" s="984"/>
      <c r="BYK71" s="984"/>
      <c r="BYL71" s="984"/>
      <c r="BYM71" s="984"/>
      <c r="BYN71" s="984"/>
      <c r="BYO71" s="984"/>
      <c r="BYP71" s="984"/>
      <c r="BYQ71" s="984"/>
      <c r="BYR71" s="984"/>
      <c r="BYS71" s="984"/>
      <c r="BYT71" s="984"/>
      <c r="BYU71" s="984"/>
      <c r="BYV71" s="984"/>
      <c r="BYW71" s="984"/>
      <c r="BYX71" s="984"/>
      <c r="BYY71" s="984"/>
      <c r="BYZ71" s="984"/>
      <c r="BZA71" s="984"/>
      <c r="BZB71" s="984"/>
      <c r="BZC71" s="984"/>
      <c r="BZD71" s="984"/>
      <c r="BZE71" s="984"/>
      <c r="BZF71" s="984"/>
      <c r="BZG71" s="984"/>
      <c r="BZH71" s="984"/>
      <c r="BZI71" s="984"/>
      <c r="BZJ71" s="984"/>
      <c r="BZK71" s="984"/>
      <c r="BZL71" s="984"/>
      <c r="BZM71" s="984"/>
      <c r="BZN71" s="984"/>
      <c r="BZO71" s="984"/>
      <c r="BZP71" s="984"/>
      <c r="BZQ71" s="984"/>
      <c r="BZR71" s="984"/>
      <c r="BZS71" s="984"/>
      <c r="BZT71" s="984"/>
      <c r="BZU71" s="984"/>
      <c r="BZV71" s="984"/>
      <c r="BZW71" s="984"/>
      <c r="BZX71" s="984"/>
      <c r="BZY71" s="984"/>
      <c r="BZZ71" s="984"/>
      <c r="CAA71" s="984"/>
      <c r="CAB71" s="984"/>
      <c r="CAC71" s="984"/>
      <c r="CAD71" s="984"/>
      <c r="CAE71" s="984"/>
      <c r="CAF71" s="984"/>
      <c r="CAG71" s="984"/>
      <c r="CAH71" s="984"/>
      <c r="CAI71" s="984"/>
      <c r="CAJ71" s="984"/>
      <c r="CAK71" s="984"/>
      <c r="CAL71" s="984"/>
      <c r="CAM71" s="984"/>
      <c r="CAN71" s="984"/>
      <c r="CAO71" s="984"/>
      <c r="CAP71" s="984"/>
      <c r="CAQ71" s="984"/>
      <c r="CAR71" s="984"/>
      <c r="CAS71" s="984"/>
      <c r="CAT71" s="984"/>
      <c r="CAU71" s="984"/>
      <c r="CAV71" s="984"/>
      <c r="CAW71" s="984"/>
      <c r="CAX71" s="984"/>
      <c r="CAY71" s="984"/>
      <c r="CAZ71" s="984"/>
      <c r="CBA71" s="984"/>
      <c r="CBB71" s="984"/>
      <c r="CBC71" s="984"/>
      <c r="CBD71" s="984"/>
      <c r="CBE71" s="984"/>
      <c r="CBF71" s="984"/>
      <c r="CBG71" s="984"/>
      <c r="CBH71" s="984"/>
      <c r="CBI71" s="984"/>
      <c r="CBJ71" s="984"/>
      <c r="CBK71" s="984"/>
      <c r="CBL71" s="984"/>
      <c r="CBM71" s="984"/>
      <c r="CBN71" s="984"/>
      <c r="CBO71" s="984"/>
      <c r="CBP71" s="984"/>
      <c r="CBQ71" s="984"/>
      <c r="CBR71" s="984"/>
      <c r="CBS71" s="984"/>
      <c r="CBT71" s="984"/>
      <c r="CBU71" s="984"/>
      <c r="CBV71" s="984"/>
      <c r="CBW71" s="984"/>
      <c r="CBX71" s="984"/>
      <c r="CBY71" s="984"/>
      <c r="CBZ71" s="984"/>
      <c r="CCA71" s="984"/>
      <c r="CCB71" s="984"/>
      <c r="CCC71" s="984"/>
      <c r="CCD71" s="984"/>
      <c r="CCE71" s="984"/>
      <c r="CCF71" s="984"/>
      <c r="CCG71" s="984"/>
      <c r="CCH71" s="984"/>
      <c r="CCI71" s="984"/>
      <c r="CCJ71" s="984"/>
      <c r="CCK71" s="984"/>
      <c r="CCL71" s="984"/>
      <c r="CCM71" s="984"/>
      <c r="CCN71" s="984"/>
      <c r="CCO71" s="984"/>
      <c r="CCP71" s="984"/>
      <c r="CCQ71" s="984"/>
      <c r="CCR71" s="984"/>
      <c r="CCS71" s="984"/>
      <c r="CCT71" s="984"/>
      <c r="CCU71" s="984"/>
      <c r="CCV71" s="984"/>
      <c r="CCW71" s="984"/>
      <c r="CCX71" s="984"/>
      <c r="CCY71" s="984"/>
      <c r="CCZ71" s="984"/>
      <c r="CDA71" s="984"/>
      <c r="CDB71" s="984"/>
      <c r="CDC71" s="984"/>
      <c r="CDD71" s="984"/>
      <c r="CDE71" s="984"/>
      <c r="CDF71" s="984"/>
      <c r="CDG71" s="984"/>
    </row>
    <row r="72" spans="1:2139" ht="15.75" customHeight="1" thickBot="1">
      <c r="A72" s="2164" t="s">
        <v>439</v>
      </c>
      <c r="B72" s="2165"/>
      <c r="C72" s="2165"/>
      <c r="D72" s="2165"/>
      <c r="E72" s="1105">
        <v>433.04700000000003</v>
      </c>
      <c r="F72" s="1106">
        <v>123.23699999999999</v>
      </c>
      <c r="G72" s="1107">
        <v>20.122</v>
      </c>
      <c r="H72" s="1119">
        <v>576.40599999999995</v>
      </c>
      <c r="I72" s="1070">
        <v>490.697</v>
      </c>
      <c r="J72" s="1071">
        <v>124.875</v>
      </c>
      <c r="K72" s="1072">
        <v>19.927</v>
      </c>
      <c r="L72" s="1073">
        <v>635.49900000000002</v>
      </c>
    </row>
    <row r="73" spans="1:2139">
      <c r="A73" s="1120"/>
      <c r="B73" s="2166" t="s">
        <v>440</v>
      </c>
      <c r="C73" s="2167"/>
      <c r="D73" s="2167"/>
      <c r="E73" s="1121">
        <v>271.40899999999999</v>
      </c>
      <c r="F73" s="1122">
        <v>122.80500000000001</v>
      </c>
      <c r="G73" s="1123">
        <v>17.189</v>
      </c>
      <c r="H73" s="1124">
        <v>411.40300000000002</v>
      </c>
      <c r="I73" s="1078">
        <v>439.05799999999999</v>
      </c>
      <c r="J73" s="1079">
        <v>121.328</v>
      </c>
      <c r="K73" s="1080">
        <v>18.536999999999999</v>
      </c>
      <c r="L73" s="1081">
        <v>578.923</v>
      </c>
    </row>
    <row r="74" spans="1:2139">
      <c r="A74" s="1009"/>
      <c r="B74" s="2138" t="s">
        <v>441</v>
      </c>
      <c r="C74" s="2139"/>
      <c r="D74" s="2139"/>
      <c r="E74" s="1026">
        <v>116.432</v>
      </c>
      <c r="F74" s="1027">
        <v>56.22</v>
      </c>
      <c r="G74" s="1028">
        <v>2.694</v>
      </c>
      <c r="H74" s="1029">
        <v>175.346</v>
      </c>
      <c r="I74" s="1093">
        <v>-21.318000000000001</v>
      </c>
      <c r="J74" s="1094">
        <v>2.7469999999999999</v>
      </c>
      <c r="K74" s="1095">
        <v>1.256</v>
      </c>
      <c r="L74" s="1090">
        <v>-17.315000000000001</v>
      </c>
    </row>
    <row r="75" spans="1:2139" ht="15" thickBot="1">
      <c r="A75" s="1033"/>
      <c r="B75" s="2172" t="s">
        <v>442</v>
      </c>
      <c r="C75" s="2173"/>
      <c r="D75" s="2173"/>
      <c r="E75" s="1125">
        <v>45.206000000000003</v>
      </c>
      <c r="F75" s="1126">
        <v>-55.787999999999997</v>
      </c>
      <c r="G75" s="1127">
        <v>0.23899999999999999</v>
      </c>
      <c r="H75" s="1128">
        <v>-10.343</v>
      </c>
      <c r="I75" s="1129">
        <v>72.956999999999994</v>
      </c>
      <c r="J75" s="1130">
        <v>0.8</v>
      </c>
      <c r="K75" s="1131">
        <v>0.13400000000000001</v>
      </c>
      <c r="L75" s="1132">
        <v>73.891000000000005</v>
      </c>
    </row>
    <row r="76" spans="1:2139" ht="15" thickBot="1">
      <c r="A76" s="2174" t="s">
        <v>443</v>
      </c>
      <c r="B76" s="2175"/>
      <c r="C76" s="2175"/>
      <c r="D76" s="2175"/>
      <c r="E76" s="992">
        <v>1160.7240000000002</v>
      </c>
      <c r="F76" s="993">
        <v>226.20699999999999</v>
      </c>
      <c r="G76" s="994">
        <v>78.322999999999993</v>
      </c>
      <c r="H76" s="995">
        <v>1465.2539999999999</v>
      </c>
      <c r="I76" s="1070">
        <v>2006.729</v>
      </c>
      <c r="J76" s="1071">
        <v>318.78899999999999</v>
      </c>
      <c r="K76" s="1072">
        <v>136.39599999999999</v>
      </c>
      <c r="L76" s="1073">
        <v>2461.9140000000002</v>
      </c>
    </row>
    <row r="77" spans="1:2139" ht="15" customHeight="1">
      <c r="A77" s="1000"/>
      <c r="B77" s="2157" t="s">
        <v>444</v>
      </c>
      <c r="C77" s="2171"/>
      <c r="D77" s="2171"/>
      <c r="E77" s="1074">
        <v>53.612000000000002</v>
      </c>
      <c r="F77" s="1075">
        <v>24.966000000000001</v>
      </c>
      <c r="G77" s="1076">
        <v>8.5020000000000007</v>
      </c>
      <c r="H77" s="1077">
        <v>87.08</v>
      </c>
      <c r="I77" s="1078">
        <v>29.077999999999999</v>
      </c>
      <c r="J77" s="1079">
        <v>28.849</v>
      </c>
      <c r="K77" s="1080">
        <v>8.0259999999999998</v>
      </c>
      <c r="L77" s="1081">
        <v>65.953000000000003</v>
      </c>
    </row>
    <row r="78" spans="1:2139" ht="28.5" customHeight="1">
      <c r="A78" s="1009"/>
      <c r="B78" s="2143" t="s">
        <v>445</v>
      </c>
      <c r="C78" s="2143"/>
      <c r="D78" s="2144"/>
      <c r="E78" s="1021">
        <v>11.593999999999999</v>
      </c>
      <c r="F78" s="1022">
        <v>5.04</v>
      </c>
      <c r="G78" s="1023">
        <v>3.802</v>
      </c>
      <c r="H78" s="1024">
        <v>20.436</v>
      </c>
      <c r="I78" s="1093">
        <v>0</v>
      </c>
      <c r="J78" s="1094">
        <v>4.8840000000000003</v>
      </c>
      <c r="K78" s="1095">
        <v>4.8170000000000002</v>
      </c>
      <c r="L78" s="1090">
        <v>9.7010000000000005</v>
      </c>
    </row>
    <row r="79" spans="1:2139">
      <c r="A79" s="1009"/>
      <c r="B79" s="2120" t="s">
        <v>446</v>
      </c>
      <c r="C79" s="2120"/>
      <c r="D79" s="2121"/>
      <c r="E79" s="1011">
        <v>201.36</v>
      </c>
      <c r="F79" s="1012">
        <v>35.859000000000002</v>
      </c>
      <c r="G79" s="1013">
        <v>17.099</v>
      </c>
      <c r="H79" s="1014">
        <v>254.31800000000001</v>
      </c>
      <c r="I79" s="1093">
        <v>792.73199999999997</v>
      </c>
      <c r="J79" s="1094">
        <v>36.250999999999998</v>
      </c>
      <c r="K79" s="1095">
        <v>73.311999999999998</v>
      </c>
      <c r="L79" s="1090">
        <v>902.29499999999996</v>
      </c>
    </row>
    <row r="80" spans="1:2139">
      <c r="A80" s="1009"/>
      <c r="B80" s="2120" t="s">
        <v>447</v>
      </c>
      <c r="C80" s="2120"/>
      <c r="D80" s="2121"/>
      <c r="E80" s="1011">
        <v>198.47499999999999</v>
      </c>
      <c r="F80" s="1012">
        <v>28.463000000000001</v>
      </c>
      <c r="G80" s="1013">
        <v>0</v>
      </c>
      <c r="H80" s="1014">
        <v>226.93799999999999</v>
      </c>
      <c r="I80" s="1093">
        <v>77.412999999999997</v>
      </c>
      <c r="J80" s="1094">
        <v>89.174999999999997</v>
      </c>
      <c r="K80" s="1095">
        <v>0.13800000000000001</v>
      </c>
      <c r="L80" s="1090">
        <v>166.726</v>
      </c>
    </row>
    <row r="81" spans="1:2139">
      <c r="A81" s="1009"/>
      <c r="B81" s="2120" t="s">
        <v>448</v>
      </c>
      <c r="C81" s="2120"/>
      <c r="D81" s="2121"/>
      <c r="E81" s="1011">
        <v>159.66200000000001</v>
      </c>
      <c r="F81" s="1012">
        <v>72.134</v>
      </c>
      <c r="G81" s="1013">
        <v>13.773999999999999</v>
      </c>
      <c r="H81" s="1014">
        <v>245.57</v>
      </c>
      <c r="I81" s="1093">
        <v>568.13400000000001</v>
      </c>
      <c r="J81" s="1094">
        <v>125.583</v>
      </c>
      <c r="K81" s="1095">
        <v>33.276000000000003</v>
      </c>
      <c r="L81" s="1090">
        <v>726.99300000000005</v>
      </c>
    </row>
    <row r="82" spans="1:2139" s="984" customFormat="1" ht="15" customHeight="1">
      <c r="A82" s="1009"/>
      <c r="B82" s="2144" t="s">
        <v>449</v>
      </c>
      <c r="C82" s="2158"/>
      <c r="D82" s="2158"/>
      <c r="E82" s="1021">
        <v>535.99599999999998</v>
      </c>
      <c r="F82" s="1022">
        <v>36.603000000000002</v>
      </c>
      <c r="G82" s="1023">
        <v>35.066000000000003</v>
      </c>
      <c r="H82" s="1024">
        <v>607.66499999999996</v>
      </c>
      <c r="I82" s="1093">
        <v>539.37199999999996</v>
      </c>
      <c r="J82" s="1094">
        <v>31.393000000000001</v>
      </c>
      <c r="K82" s="1095">
        <v>16.699000000000002</v>
      </c>
      <c r="L82" s="1090">
        <v>587.46400000000006</v>
      </c>
    </row>
    <row r="83" spans="1:2139" s="984" customFormat="1" ht="15" customHeight="1" thickBot="1">
      <c r="A83" s="1133"/>
      <c r="B83" s="2144" t="s">
        <v>450</v>
      </c>
      <c r="C83" s="2158"/>
      <c r="D83" s="2158"/>
      <c r="E83" s="1097">
        <v>2.5000000000000001E-2</v>
      </c>
      <c r="F83" s="1134">
        <v>23.141999999999999</v>
      </c>
      <c r="G83" s="1135">
        <v>0.08</v>
      </c>
      <c r="H83" s="1114">
        <v>23.247</v>
      </c>
      <c r="I83" s="1101">
        <v>0</v>
      </c>
      <c r="J83" s="1102">
        <v>2.6539999999999999</v>
      </c>
      <c r="K83" s="1103">
        <v>0.128</v>
      </c>
      <c r="L83" s="1104">
        <v>2.782</v>
      </c>
    </row>
    <row r="84" spans="1:2139" s="984" customFormat="1" ht="46.5" customHeight="1" thickBot="1">
      <c r="A84" s="2153" t="s">
        <v>451</v>
      </c>
      <c r="B84" s="2154"/>
      <c r="C84" s="2154"/>
      <c r="D84" s="2155"/>
      <c r="E84" s="1066">
        <v>-3140.953</v>
      </c>
      <c r="F84" s="1066">
        <v>-470.74099999999999</v>
      </c>
      <c r="G84" s="1066">
        <v>-239.80999999999997</v>
      </c>
      <c r="H84" s="1069">
        <v>-3851.503999999999</v>
      </c>
      <c r="I84" s="1070">
        <v>-954.197</v>
      </c>
      <c r="J84" s="1071">
        <v>-685.65200000000004</v>
      </c>
      <c r="K84" s="1072">
        <v>-69.049000000000007</v>
      </c>
      <c r="L84" s="1073">
        <v>-1708.8979999999999</v>
      </c>
    </row>
    <row r="85" spans="1:2139" s="984" customFormat="1" ht="24" customHeight="1">
      <c r="A85" s="1064"/>
      <c r="B85" s="2157" t="s">
        <v>452</v>
      </c>
      <c r="C85" s="2171"/>
      <c r="D85" s="2171"/>
      <c r="E85" s="1136">
        <v>-5467.8620000000001</v>
      </c>
      <c r="F85" s="1137">
        <v>-1458.482</v>
      </c>
      <c r="G85" s="1138">
        <v>-327.14</v>
      </c>
      <c r="H85" s="1077">
        <v>-7253.4839999999995</v>
      </c>
      <c r="I85" s="1078">
        <v>-4022.3139999999999</v>
      </c>
      <c r="J85" s="1079">
        <v>-2221.9960000000001</v>
      </c>
      <c r="K85" s="1139">
        <v>-292.35899999999998</v>
      </c>
      <c r="L85" s="1081">
        <v>-6536.6689999999999</v>
      </c>
    </row>
    <row r="86" spans="1:2139" s="984" customFormat="1" ht="23.25" customHeight="1">
      <c r="A86" s="1086"/>
      <c r="B86" s="1010"/>
      <c r="C86" s="2143" t="s">
        <v>453</v>
      </c>
      <c r="D86" s="2144"/>
      <c r="E86" s="1021">
        <v>-5226.9859999999999</v>
      </c>
      <c r="F86" s="1022">
        <v>-1168.9549999999999</v>
      </c>
      <c r="G86" s="1023">
        <v>-321.286</v>
      </c>
      <c r="H86" s="1024">
        <v>-6717.2269999999999</v>
      </c>
      <c r="I86" s="1093">
        <v>-3661.3229999999999</v>
      </c>
      <c r="J86" s="1094">
        <v>-1944.798</v>
      </c>
      <c r="K86" s="1140">
        <v>-266.38299999999998</v>
      </c>
      <c r="L86" s="1090">
        <v>-5872.5039999999999</v>
      </c>
    </row>
    <row r="87" spans="1:2139" s="984" customFormat="1" ht="26.25" customHeight="1">
      <c r="A87" s="1086"/>
      <c r="B87" s="1010"/>
      <c r="C87" s="2143" t="s">
        <v>454</v>
      </c>
      <c r="D87" s="2144"/>
      <c r="E87" s="1021">
        <v>-9.2650000000000006</v>
      </c>
      <c r="F87" s="1022">
        <v>-82.728999999999999</v>
      </c>
      <c r="G87" s="1023">
        <v>-0.83</v>
      </c>
      <c r="H87" s="1024">
        <v>-92.823999999999998</v>
      </c>
      <c r="I87" s="1093">
        <v>-9.2910000000000004</v>
      </c>
      <c r="J87" s="1094">
        <v>-105.83</v>
      </c>
      <c r="K87" s="1140">
        <v>-1.873</v>
      </c>
      <c r="L87" s="1090">
        <v>-116.994</v>
      </c>
    </row>
    <row r="88" spans="1:2139" s="1118" customFormat="1" ht="26.25" customHeight="1">
      <c r="A88" s="1141"/>
      <c r="B88" s="1110"/>
      <c r="C88" s="2168" t="s">
        <v>455</v>
      </c>
      <c r="D88" s="2162"/>
      <c r="E88" s="1142">
        <v>-231.61099999999999</v>
      </c>
      <c r="F88" s="1143">
        <v>-206.798</v>
      </c>
      <c r="G88" s="1144">
        <v>-5.024</v>
      </c>
      <c r="H88" s="1024">
        <v>-443.43299999999999</v>
      </c>
      <c r="I88" s="1145">
        <v>-351.7</v>
      </c>
      <c r="J88" s="1146">
        <v>-171.36799999999999</v>
      </c>
      <c r="K88" s="1147">
        <v>-24.103000000000002</v>
      </c>
      <c r="L88" s="1090">
        <v>-547.17100000000005</v>
      </c>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984"/>
      <c r="AK88" s="984"/>
      <c r="AL88" s="984"/>
      <c r="AM88" s="984"/>
      <c r="AN88" s="984"/>
      <c r="AO88" s="984"/>
      <c r="AP88" s="984"/>
      <c r="AQ88" s="984"/>
      <c r="AR88" s="984"/>
      <c r="AS88" s="984"/>
      <c r="AT88" s="984"/>
      <c r="AU88" s="984"/>
      <c r="AV88" s="984"/>
      <c r="AW88" s="984"/>
      <c r="AX88" s="984"/>
      <c r="AY88" s="984"/>
      <c r="AZ88" s="984"/>
      <c r="BA88" s="984"/>
      <c r="BB88" s="984"/>
      <c r="BC88" s="984"/>
      <c r="BD88" s="984"/>
      <c r="BE88" s="984"/>
      <c r="BF88" s="984"/>
      <c r="BG88" s="984"/>
      <c r="BH88" s="984"/>
      <c r="BI88" s="984"/>
      <c r="BJ88" s="984"/>
      <c r="BK88" s="984"/>
      <c r="BL88" s="984"/>
      <c r="BM88" s="984"/>
      <c r="BN88" s="984"/>
      <c r="BO88" s="984"/>
      <c r="BP88" s="984"/>
      <c r="BQ88" s="984"/>
      <c r="BR88" s="984"/>
      <c r="BS88" s="984"/>
      <c r="BT88" s="984"/>
      <c r="BU88" s="984"/>
      <c r="BV88" s="984"/>
      <c r="BW88" s="984"/>
      <c r="BX88" s="984"/>
      <c r="BY88" s="984"/>
      <c r="BZ88" s="984"/>
      <c r="CA88" s="984"/>
      <c r="CB88" s="984"/>
      <c r="CC88" s="984"/>
      <c r="CD88" s="984"/>
      <c r="CE88" s="984"/>
      <c r="CF88" s="984"/>
      <c r="CG88" s="984"/>
      <c r="CH88" s="984"/>
      <c r="CI88" s="984"/>
      <c r="CJ88" s="984"/>
      <c r="CK88" s="984"/>
      <c r="CL88" s="984"/>
      <c r="CM88" s="984"/>
      <c r="CN88" s="984"/>
      <c r="CO88" s="984"/>
      <c r="CP88" s="984"/>
      <c r="CQ88" s="984"/>
      <c r="CR88" s="984"/>
      <c r="CS88" s="984"/>
      <c r="CT88" s="984"/>
      <c r="CU88" s="984"/>
      <c r="CV88" s="984"/>
      <c r="CW88" s="984"/>
      <c r="CX88" s="984"/>
      <c r="CY88" s="984"/>
      <c r="CZ88" s="984"/>
      <c r="DA88" s="984"/>
      <c r="DB88" s="984"/>
      <c r="DC88" s="984"/>
      <c r="DD88" s="984"/>
      <c r="DE88" s="984"/>
      <c r="DF88" s="984"/>
      <c r="DG88" s="984"/>
      <c r="DH88" s="984"/>
      <c r="DI88" s="984"/>
      <c r="DJ88" s="984"/>
      <c r="DK88" s="984"/>
      <c r="DL88" s="984"/>
      <c r="DM88" s="984"/>
      <c r="DN88" s="984"/>
      <c r="DO88" s="984"/>
      <c r="DP88" s="984"/>
      <c r="DQ88" s="984"/>
      <c r="DR88" s="984"/>
      <c r="DS88" s="984"/>
      <c r="DT88" s="984"/>
      <c r="DU88" s="984"/>
      <c r="DV88" s="984"/>
      <c r="DW88" s="984"/>
      <c r="DX88" s="984"/>
      <c r="DY88" s="984"/>
      <c r="DZ88" s="984"/>
      <c r="EA88" s="984"/>
      <c r="EB88" s="984"/>
      <c r="EC88" s="984"/>
      <c r="ED88" s="984"/>
      <c r="EE88" s="984"/>
      <c r="EF88" s="984"/>
      <c r="EG88" s="984"/>
      <c r="EH88" s="984"/>
      <c r="EI88" s="984"/>
      <c r="EJ88" s="984"/>
      <c r="EK88" s="984"/>
      <c r="EL88" s="984"/>
      <c r="EM88" s="984"/>
      <c r="EN88" s="984"/>
      <c r="EO88" s="984"/>
      <c r="EP88" s="984"/>
      <c r="EQ88" s="984"/>
      <c r="ER88" s="984"/>
      <c r="ES88" s="984"/>
      <c r="ET88" s="984"/>
      <c r="EU88" s="984"/>
      <c r="EV88" s="984"/>
      <c r="EW88" s="984"/>
      <c r="EX88" s="984"/>
      <c r="EY88" s="984"/>
      <c r="EZ88" s="984"/>
      <c r="FA88" s="984"/>
      <c r="FB88" s="984"/>
      <c r="FC88" s="984"/>
      <c r="FD88" s="984"/>
      <c r="FE88" s="984"/>
      <c r="FF88" s="984"/>
      <c r="FG88" s="984"/>
      <c r="FH88" s="984"/>
      <c r="FI88" s="984"/>
      <c r="FJ88" s="984"/>
      <c r="FK88" s="984"/>
      <c r="FL88" s="984"/>
      <c r="FM88" s="984"/>
      <c r="FN88" s="984"/>
      <c r="FO88" s="984"/>
      <c r="FP88" s="984"/>
      <c r="FQ88" s="984"/>
      <c r="FR88" s="984"/>
      <c r="FS88" s="984"/>
      <c r="FT88" s="984"/>
      <c r="FU88" s="984"/>
      <c r="FV88" s="984"/>
      <c r="FW88" s="984"/>
      <c r="FX88" s="984"/>
      <c r="FY88" s="984"/>
      <c r="FZ88" s="984"/>
      <c r="GA88" s="984"/>
      <c r="GB88" s="984"/>
      <c r="GC88" s="984"/>
      <c r="GD88" s="984"/>
      <c r="GE88" s="984"/>
      <c r="GF88" s="984"/>
      <c r="GG88" s="984"/>
      <c r="GH88" s="984"/>
      <c r="GI88" s="984"/>
      <c r="GJ88" s="984"/>
      <c r="GK88" s="984"/>
      <c r="GL88" s="984"/>
      <c r="GM88" s="984"/>
      <c r="GN88" s="984"/>
      <c r="GO88" s="984"/>
      <c r="GP88" s="984"/>
      <c r="GQ88" s="984"/>
      <c r="GR88" s="984"/>
      <c r="GS88" s="984"/>
      <c r="GT88" s="984"/>
      <c r="GU88" s="984"/>
      <c r="GV88" s="984"/>
      <c r="GW88" s="984"/>
      <c r="GX88" s="984"/>
      <c r="GY88" s="984"/>
      <c r="GZ88" s="984"/>
      <c r="HA88" s="984"/>
      <c r="HB88" s="984"/>
      <c r="HC88" s="984"/>
      <c r="HD88" s="984"/>
      <c r="HE88" s="984"/>
      <c r="HF88" s="984"/>
      <c r="HG88" s="984"/>
      <c r="HH88" s="984"/>
      <c r="HI88" s="984"/>
      <c r="HJ88" s="984"/>
      <c r="HK88" s="984"/>
      <c r="HL88" s="984"/>
      <c r="HM88" s="984"/>
      <c r="HN88" s="984"/>
      <c r="HO88" s="984"/>
      <c r="HP88" s="984"/>
      <c r="HQ88" s="984"/>
      <c r="HR88" s="984"/>
      <c r="HS88" s="984"/>
      <c r="HT88" s="984"/>
      <c r="HU88" s="984"/>
      <c r="HV88" s="984"/>
      <c r="HW88" s="984"/>
      <c r="HX88" s="984"/>
      <c r="HY88" s="984"/>
      <c r="HZ88" s="984"/>
      <c r="IA88" s="984"/>
      <c r="IB88" s="984"/>
      <c r="IC88" s="984"/>
      <c r="ID88" s="984"/>
      <c r="IE88" s="984"/>
      <c r="IF88" s="984"/>
      <c r="IG88" s="984"/>
      <c r="IH88" s="984"/>
      <c r="II88" s="984"/>
      <c r="IJ88" s="984"/>
      <c r="IK88" s="984"/>
      <c r="IL88" s="984"/>
      <c r="IM88" s="984"/>
      <c r="IN88" s="984"/>
      <c r="IO88" s="984"/>
      <c r="IP88" s="984"/>
      <c r="IQ88" s="984"/>
      <c r="IR88" s="984"/>
      <c r="IS88" s="984"/>
      <c r="IT88" s="984"/>
      <c r="IU88" s="984"/>
      <c r="IV88" s="984"/>
      <c r="IW88" s="984"/>
      <c r="IX88" s="984"/>
      <c r="IY88" s="984"/>
      <c r="IZ88" s="984"/>
      <c r="JA88" s="984"/>
      <c r="JB88" s="984"/>
      <c r="JC88" s="984"/>
      <c r="JD88" s="984"/>
      <c r="JE88" s="984"/>
      <c r="JF88" s="984"/>
      <c r="JG88" s="984"/>
      <c r="JH88" s="984"/>
      <c r="JI88" s="984"/>
      <c r="JJ88" s="984"/>
      <c r="JK88" s="984"/>
      <c r="JL88" s="984"/>
      <c r="JM88" s="984"/>
      <c r="JN88" s="984"/>
      <c r="JO88" s="984"/>
      <c r="JP88" s="984"/>
      <c r="JQ88" s="984"/>
      <c r="JR88" s="984"/>
      <c r="JS88" s="984"/>
      <c r="JT88" s="984"/>
      <c r="JU88" s="984"/>
      <c r="JV88" s="984"/>
      <c r="JW88" s="984"/>
      <c r="JX88" s="984"/>
      <c r="JY88" s="984"/>
      <c r="JZ88" s="984"/>
      <c r="KA88" s="984"/>
      <c r="KB88" s="984"/>
      <c r="KC88" s="984"/>
      <c r="KD88" s="984"/>
      <c r="KE88" s="984"/>
      <c r="KF88" s="984"/>
      <c r="KG88" s="984"/>
      <c r="KH88" s="984"/>
      <c r="KI88" s="984"/>
      <c r="KJ88" s="984"/>
      <c r="KK88" s="984"/>
      <c r="KL88" s="984"/>
      <c r="KM88" s="984"/>
      <c r="KN88" s="984"/>
      <c r="KO88" s="984"/>
      <c r="KP88" s="984"/>
      <c r="KQ88" s="984"/>
      <c r="KR88" s="984"/>
      <c r="KS88" s="984"/>
      <c r="KT88" s="984"/>
      <c r="KU88" s="984"/>
      <c r="KV88" s="984"/>
      <c r="KW88" s="984"/>
      <c r="KX88" s="984"/>
      <c r="KY88" s="984"/>
      <c r="KZ88" s="984"/>
      <c r="LA88" s="984"/>
      <c r="LB88" s="984"/>
      <c r="LC88" s="984"/>
      <c r="LD88" s="984"/>
      <c r="LE88" s="984"/>
      <c r="LF88" s="984"/>
      <c r="LG88" s="984"/>
      <c r="LH88" s="984"/>
      <c r="LI88" s="984"/>
      <c r="LJ88" s="984"/>
      <c r="LK88" s="984"/>
      <c r="LL88" s="984"/>
      <c r="LM88" s="984"/>
      <c r="LN88" s="984"/>
      <c r="LO88" s="984"/>
      <c r="LP88" s="984"/>
      <c r="LQ88" s="984"/>
      <c r="LR88" s="984"/>
      <c r="LS88" s="984"/>
      <c r="LT88" s="984"/>
      <c r="LU88" s="984"/>
      <c r="LV88" s="984"/>
      <c r="LW88" s="984"/>
      <c r="LX88" s="984"/>
      <c r="LY88" s="984"/>
      <c r="LZ88" s="984"/>
      <c r="MA88" s="984"/>
      <c r="MB88" s="984"/>
      <c r="MC88" s="984"/>
      <c r="MD88" s="984"/>
      <c r="ME88" s="984"/>
      <c r="MF88" s="984"/>
      <c r="MG88" s="984"/>
      <c r="MH88" s="984"/>
      <c r="MI88" s="984"/>
      <c r="MJ88" s="984"/>
      <c r="MK88" s="984"/>
      <c r="ML88" s="984"/>
      <c r="MM88" s="984"/>
      <c r="MN88" s="984"/>
      <c r="MO88" s="984"/>
      <c r="MP88" s="984"/>
      <c r="MQ88" s="984"/>
      <c r="MR88" s="984"/>
      <c r="MS88" s="984"/>
      <c r="MT88" s="984"/>
      <c r="MU88" s="984"/>
      <c r="MV88" s="984"/>
      <c r="MW88" s="984"/>
      <c r="MX88" s="984"/>
      <c r="MY88" s="984"/>
      <c r="MZ88" s="984"/>
      <c r="NA88" s="984"/>
      <c r="NB88" s="984"/>
      <c r="NC88" s="984"/>
      <c r="ND88" s="984"/>
      <c r="NE88" s="984"/>
      <c r="NF88" s="984"/>
      <c r="NG88" s="984"/>
      <c r="NH88" s="984"/>
      <c r="NI88" s="984"/>
      <c r="NJ88" s="984"/>
      <c r="NK88" s="984"/>
      <c r="NL88" s="984"/>
      <c r="NM88" s="984"/>
      <c r="NN88" s="984"/>
      <c r="NO88" s="984"/>
      <c r="NP88" s="984"/>
      <c r="NQ88" s="984"/>
      <c r="NR88" s="984"/>
      <c r="NS88" s="984"/>
      <c r="NT88" s="984"/>
      <c r="NU88" s="984"/>
      <c r="NV88" s="984"/>
      <c r="NW88" s="984"/>
      <c r="NX88" s="984"/>
      <c r="NY88" s="984"/>
      <c r="NZ88" s="984"/>
      <c r="OA88" s="984"/>
      <c r="OB88" s="984"/>
      <c r="OC88" s="984"/>
      <c r="OD88" s="984"/>
      <c r="OE88" s="984"/>
      <c r="OF88" s="984"/>
      <c r="OG88" s="984"/>
      <c r="OH88" s="984"/>
      <c r="OI88" s="984"/>
      <c r="OJ88" s="984"/>
      <c r="OK88" s="984"/>
      <c r="OL88" s="984"/>
      <c r="OM88" s="984"/>
      <c r="ON88" s="984"/>
      <c r="OO88" s="984"/>
      <c r="OP88" s="984"/>
      <c r="OQ88" s="984"/>
      <c r="OR88" s="984"/>
      <c r="OS88" s="984"/>
      <c r="OT88" s="984"/>
      <c r="OU88" s="984"/>
      <c r="OV88" s="984"/>
      <c r="OW88" s="984"/>
      <c r="OX88" s="984"/>
      <c r="OY88" s="984"/>
      <c r="OZ88" s="984"/>
      <c r="PA88" s="984"/>
      <c r="PB88" s="984"/>
      <c r="PC88" s="984"/>
      <c r="PD88" s="984"/>
      <c r="PE88" s="984"/>
      <c r="PF88" s="984"/>
      <c r="PG88" s="984"/>
      <c r="PH88" s="984"/>
      <c r="PI88" s="984"/>
      <c r="PJ88" s="984"/>
      <c r="PK88" s="984"/>
      <c r="PL88" s="984"/>
      <c r="PM88" s="984"/>
      <c r="PN88" s="984"/>
      <c r="PO88" s="984"/>
      <c r="PP88" s="984"/>
      <c r="PQ88" s="984"/>
      <c r="PR88" s="984"/>
      <c r="PS88" s="984"/>
      <c r="PT88" s="984"/>
      <c r="PU88" s="984"/>
      <c r="PV88" s="984"/>
      <c r="PW88" s="984"/>
      <c r="PX88" s="984"/>
      <c r="PY88" s="984"/>
      <c r="PZ88" s="984"/>
      <c r="QA88" s="984"/>
      <c r="QB88" s="984"/>
      <c r="QC88" s="984"/>
      <c r="QD88" s="984"/>
      <c r="QE88" s="984"/>
      <c r="QF88" s="984"/>
      <c r="QG88" s="984"/>
      <c r="QH88" s="984"/>
      <c r="QI88" s="984"/>
      <c r="QJ88" s="984"/>
      <c r="QK88" s="984"/>
      <c r="QL88" s="984"/>
      <c r="QM88" s="984"/>
      <c r="QN88" s="984"/>
      <c r="QO88" s="984"/>
      <c r="QP88" s="984"/>
      <c r="QQ88" s="984"/>
      <c r="QR88" s="984"/>
      <c r="QS88" s="984"/>
      <c r="QT88" s="984"/>
      <c r="QU88" s="984"/>
      <c r="QV88" s="984"/>
      <c r="QW88" s="984"/>
      <c r="QX88" s="984"/>
      <c r="QY88" s="984"/>
      <c r="QZ88" s="984"/>
      <c r="RA88" s="984"/>
      <c r="RB88" s="984"/>
      <c r="RC88" s="984"/>
      <c r="RD88" s="984"/>
      <c r="RE88" s="984"/>
      <c r="RF88" s="984"/>
      <c r="RG88" s="984"/>
      <c r="RH88" s="984"/>
      <c r="RI88" s="984"/>
      <c r="RJ88" s="984"/>
      <c r="RK88" s="984"/>
      <c r="RL88" s="984"/>
      <c r="RM88" s="984"/>
      <c r="RN88" s="984"/>
      <c r="RO88" s="984"/>
      <c r="RP88" s="984"/>
      <c r="RQ88" s="984"/>
      <c r="RR88" s="984"/>
      <c r="RS88" s="984"/>
      <c r="RT88" s="984"/>
      <c r="RU88" s="984"/>
      <c r="RV88" s="984"/>
      <c r="RW88" s="984"/>
      <c r="RX88" s="984"/>
      <c r="RY88" s="984"/>
      <c r="RZ88" s="984"/>
      <c r="SA88" s="984"/>
      <c r="SB88" s="984"/>
      <c r="SC88" s="984"/>
      <c r="SD88" s="984"/>
      <c r="SE88" s="984"/>
      <c r="SF88" s="984"/>
      <c r="SG88" s="984"/>
      <c r="SH88" s="984"/>
      <c r="SI88" s="984"/>
      <c r="SJ88" s="984"/>
      <c r="SK88" s="984"/>
      <c r="SL88" s="984"/>
      <c r="SM88" s="984"/>
      <c r="SN88" s="984"/>
      <c r="SO88" s="984"/>
      <c r="SP88" s="984"/>
      <c r="SQ88" s="984"/>
      <c r="SR88" s="984"/>
      <c r="SS88" s="984"/>
      <c r="ST88" s="984"/>
      <c r="SU88" s="984"/>
      <c r="SV88" s="984"/>
      <c r="SW88" s="984"/>
      <c r="SX88" s="984"/>
      <c r="SY88" s="984"/>
      <c r="SZ88" s="984"/>
      <c r="TA88" s="984"/>
      <c r="TB88" s="984"/>
      <c r="TC88" s="984"/>
      <c r="TD88" s="984"/>
      <c r="TE88" s="984"/>
      <c r="TF88" s="984"/>
      <c r="TG88" s="984"/>
      <c r="TH88" s="984"/>
      <c r="TI88" s="984"/>
      <c r="TJ88" s="984"/>
      <c r="TK88" s="984"/>
      <c r="TL88" s="984"/>
      <c r="TM88" s="984"/>
      <c r="TN88" s="984"/>
      <c r="TO88" s="984"/>
      <c r="TP88" s="984"/>
      <c r="TQ88" s="984"/>
      <c r="TR88" s="984"/>
      <c r="TS88" s="984"/>
      <c r="TT88" s="984"/>
      <c r="TU88" s="984"/>
      <c r="TV88" s="984"/>
      <c r="TW88" s="984"/>
      <c r="TX88" s="984"/>
      <c r="TY88" s="984"/>
      <c r="TZ88" s="984"/>
      <c r="UA88" s="984"/>
      <c r="UB88" s="984"/>
      <c r="UC88" s="984"/>
      <c r="UD88" s="984"/>
      <c r="UE88" s="984"/>
      <c r="UF88" s="984"/>
      <c r="UG88" s="984"/>
      <c r="UH88" s="984"/>
      <c r="UI88" s="984"/>
      <c r="UJ88" s="984"/>
      <c r="UK88" s="984"/>
      <c r="UL88" s="984"/>
      <c r="UM88" s="984"/>
      <c r="UN88" s="984"/>
      <c r="UO88" s="984"/>
      <c r="UP88" s="984"/>
      <c r="UQ88" s="984"/>
      <c r="UR88" s="984"/>
      <c r="US88" s="984"/>
      <c r="UT88" s="984"/>
      <c r="UU88" s="984"/>
      <c r="UV88" s="984"/>
      <c r="UW88" s="984"/>
      <c r="UX88" s="984"/>
      <c r="UY88" s="984"/>
      <c r="UZ88" s="984"/>
      <c r="VA88" s="984"/>
      <c r="VB88" s="984"/>
      <c r="VC88" s="984"/>
      <c r="VD88" s="984"/>
      <c r="VE88" s="984"/>
      <c r="VF88" s="984"/>
      <c r="VG88" s="984"/>
      <c r="VH88" s="984"/>
      <c r="VI88" s="984"/>
      <c r="VJ88" s="984"/>
      <c r="VK88" s="984"/>
      <c r="VL88" s="984"/>
      <c r="VM88" s="984"/>
      <c r="VN88" s="984"/>
      <c r="VO88" s="984"/>
      <c r="VP88" s="984"/>
      <c r="VQ88" s="984"/>
      <c r="VR88" s="984"/>
      <c r="VS88" s="984"/>
      <c r="VT88" s="984"/>
      <c r="VU88" s="984"/>
      <c r="VV88" s="984"/>
      <c r="VW88" s="984"/>
      <c r="VX88" s="984"/>
      <c r="VY88" s="984"/>
      <c r="VZ88" s="984"/>
      <c r="WA88" s="984"/>
      <c r="WB88" s="984"/>
      <c r="WC88" s="984"/>
      <c r="WD88" s="984"/>
      <c r="WE88" s="984"/>
      <c r="WF88" s="984"/>
      <c r="WG88" s="984"/>
      <c r="WH88" s="984"/>
      <c r="WI88" s="984"/>
      <c r="WJ88" s="984"/>
      <c r="WK88" s="984"/>
      <c r="WL88" s="984"/>
      <c r="WM88" s="984"/>
      <c r="WN88" s="984"/>
      <c r="WO88" s="984"/>
      <c r="WP88" s="984"/>
      <c r="WQ88" s="984"/>
      <c r="WR88" s="984"/>
      <c r="WS88" s="984"/>
      <c r="WT88" s="984"/>
      <c r="WU88" s="984"/>
      <c r="WV88" s="984"/>
      <c r="WW88" s="984"/>
      <c r="WX88" s="984"/>
      <c r="WY88" s="984"/>
      <c r="WZ88" s="984"/>
      <c r="XA88" s="984"/>
      <c r="XB88" s="984"/>
      <c r="XC88" s="984"/>
      <c r="XD88" s="984"/>
      <c r="XE88" s="984"/>
      <c r="XF88" s="984"/>
      <c r="XG88" s="984"/>
      <c r="XH88" s="984"/>
      <c r="XI88" s="984"/>
      <c r="XJ88" s="984"/>
      <c r="XK88" s="984"/>
      <c r="XL88" s="984"/>
      <c r="XM88" s="984"/>
      <c r="XN88" s="984"/>
      <c r="XO88" s="984"/>
      <c r="XP88" s="984"/>
      <c r="XQ88" s="984"/>
      <c r="XR88" s="984"/>
      <c r="XS88" s="984"/>
      <c r="XT88" s="984"/>
      <c r="XU88" s="984"/>
      <c r="XV88" s="984"/>
      <c r="XW88" s="984"/>
      <c r="XX88" s="984"/>
      <c r="XY88" s="984"/>
      <c r="XZ88" s="984"/>
      <c r="YA88" s="984"/>
      <c r="YB88" s="984"/>
      <c r="YC88" s="984"/>
      <c r="YD88" s="984"/>
      <c r="YE88" s="984"/>
      <c r="YF88" s="984"/>
      <c r="YG88" s="984"/>
      <c r="YH88" s="984"/>
      <c r="YI88" s="984"/>
      <c r="YJ88" s="984"/>
      <c r="YK88" s="984"/>
      <c r="YL88" s="984"/>
      <c r="YM88" s="984"/>
      <c r="YN88" s="984"/>
      <c r="YO88" s="984"/>
      <c r="YP88" s="984"/>
      <c r="YQ88" s="984"/>
      <c r="YR88" s="984"/>
      <c r="YS88" s="984"/>
      <c r="YT88" s="984"/>
      <c r="YU88" s="984"/>
      <c r="YV88" s="984"/>
      <c r="YW88" s="984"/>
      <c r="YX88" s="984"/>
      <c r="YY88" s="984"/>
      <c r="YZ88" s="984"/>
      <c r="ZA88" s="984"/>
      <c r="ZB88" s="984"/>
      <c r="ZC88" s="984"/>
      <c r="ZD88" s="984"/>
      <c r="ZE88" s="984"/>
      <c r="ZF88" s="984"/>
      <c r="ZG88" s="984"/>
      <c r="ZH88" s="984"/>
      <c r="ZI88" s="984"/>
      <c r="ZJ88" s="984"/>
      <c r="ZK88" s="984"/>
      <c r="ZL88" s="984"/>
      <c r="ZM88" s="984"/>
      <c r="ZN88" s="984"/>
      <c r="ZO88" s="984"/>
      <c r="ZP88" s="984"/>
      <c r="ZQ88" s="984"/>
      <c r="ZR88" s="984"/>
      <c r="ZS88" s="984"/>
      <c r="ZT88" s="984"/>
      <c r="ZU88" s="984"/>
      <c r="ZV88" s="984"/>
      <c r="ZW88" s="984"/>
      <c r="ZX88" s="984"/>
      <c r="ZY88" s="984"/>
      <c r="ZZ88" s="984"/>
      <c r="AAA88" s="984"/>
      <c r="AAB88" s="984"/>
      <c r="AAC88" s="984"/>
      <c r="AAD88" s="984"/>
      <c r="AAE88" s="984"/>
      <c r="AAF88" s="984"/>
      <c r="AAG88" s="984"/>
      <c r="AAH88" s="984"/>
      <c r="AAI88" s="984"/>
      <c r="AAJ88" s="984"/>
      <c r="AAK88" s="984"/>
      <c r="AAL88" s="984"/>
      <c r="AAM88" s="984"/>
      <c r="AAN88" s="984"/>
      <c r="AAO88" s="984"/>
      <c r="AAP88" s="984"/>
      <c r="AAQ88" s="984"/>
      <c r="AAR88" s="984"/>
      <c r="AAS88" s="984"/>
      <c r="AAT88" s="984"/>
      <c r="AAU88" s="984"/>
      <c r="AAV88" s="984"/>
      <c r="AAW88" s="984"/>
      <c r="AAX88" s="984"/>
      <c r="AAY88" s="984"/>
      <c r="AAZ88" s="984"/>
      <c r="ABA88" s="984"/>
      <c r="ABB88" s="984"/>
      <c r="ABC88" s="984"/>
      <c r="ABD88" s="984"/>
      <c r="ABE88" s="984"/>
      <c r="ABF88" s="984"/>
      <c r="ABG88" s="984"/>
      <c r="ABH88" s="984"/>
      <c r="ABI88" s="984"/>
      <c r="ABJ88" s="984"/>
      <c r="ABK88" s="984"/>
      <c r="ABL88" s="984"/>
      <c r="ABM88" s="984"/>
      <c r="ABN88" s="984"/>
      <c r="ABO88" s="984"/>
      <c r="ABP88" s="984"/>
      <c r="ABQ88" s="984"/>
      <c r="ABR88" s="984"/>
      <c r="ABS88" s="984"/>
      <c r="ABT88" s="984"/>
      <c r="ABU88" s="984"/>
      <c r="ABV88" s="984"/>
      <c r="ABW88" s="984"/>
      <c r="ABX88" s="984"/>
      <c r="ABY88" s="984"/>
      <c r="ABZ88" s="984"/>
      <c r="ACA88" s="984"/>
      <c r="ACB88" s="984"/>
      <c r="ACC88" s="984"/>
      <c r="ACD88" s="984"/>
      <c r="ACE88" s="984"/>
      <c r="ACF88" s="984"/>
      <c r="ACG88" s="984"/>
      <c r="ACH88" s="984"/>
      <c r="ACI88" s="984"/>
      <c r="ACJ88" s="984"/>
      <c r="ACK88" s="984"/>
      <c r="ACL88" s="984"/>
      <c r="ACM88" s="984"/>
      <c r="ACN88" s="984"/>
      <c r="ACO88" s="984"/>
      <c r="ACP88" s="984"/>
      <c r="ACQ88" s="984"/>
      <c r="ACR88" s="984"/>
      <c r="ACS88" s="984"/>
      <c r="ACT88" s="984"/>
      <c r="ACU88" s="984"/>
      <c r="ACV88" s="984"/>
      <c r="ACW88" s="984"/>
      <c r="ACX88" s="984"/>
      <c r="ACY88" s="984"/>
      <c r="ACZ88" s="984"/>
      <c r="ADA88" s="984"/>
      <c r="ADB88" s="984"/>
      <c r="ADC88" s="984"/>
      <c r="ADD88" s="984"/>
      <c r="ADE88" s="984"/>
      <c r="ADF88" s="984"/>
      <c r="ADG88" s="984"/>
      <c r="ADH88" s="984"/>
      <c r="ADI88" s="984"/>
      <c r="ADJ88" s="984"/>
      <c r="ADK88" s="984"/>
      <c r="ADL88" s="984"/>
      <c r="ADM88" s="984"/>
      <c r="ADN88" s="984"/>
      <c r="ADO88" s="984"/>
      <c r="ADP88" s="984"/>
      <c r="ADQ88" s="984"/>
      <c r="ADR88" s="984"/>
      <c r="ADS88" s="984"/>
      <c r="ADT88" s="984"/>
      <c r="ADU88" s="984"/>
      <c r="ADV88" s="984"/>
      <c r="ADW88" s="984"/>
      <c r="ADX88" s="984"/>
      <c r="ADY88" s="984"/>
      <c r="ADZ88" s="984"/>
      <c r="AEA88" s="984"/>
      <c r="AEB88" s="984"/>
      <c r="AEC88" s="984"/>
      <c r="AED88" s="984"/>
      <c r="AEE88" s="984"/>
      <c r="AEF88" s="984"/>
      <c r="AEG88" s="984"/>
      <c r="AEH88" s="984"/>
      <c r="AEI88" s="984"/>
      <c r="AEJ88" s="984"/>
      <c r="AEK88" s="984"/>
      <c r="AEL88" s="984"/>
      <c r="AEM88" s="984"/>
      <c r="AEN88" s="984"/>
      <c r="AEO88" s="984"/>
      <c r="AEP88" s="984"/>
      <c r="AEQ88" s="984"/>
      <c r="AER88" s="984"/>
      <c r="AES88" s="984"/>
      <c r="AET88" s="984"/>
      <c r="AEU88" s="984"/>
      <c r="AEV88" s="984"/>
      <c r="AEW88" s="984"/>
      <c r="AEX88" s="984"/>
      <c r="AEY88" s="984"/>
      <c r="AEZ88" s="984"/>
      <c r="AFA88" s="984"/>
      <c r="AFB88" s="984"/>
      <c r="AFC88" s="984"/>
      <c r="AFD88" s="984"/>
      <c r="AFE88" s="984"/>
      <c r="AFF88" s="984"/>
      <c r="AFG88" s="984"/>
      <c r="AFH88" s="984"/>
      <c r="AFI88" s="984"/>
      <c r="AFJ88" s="984"/>
      <c r="AFK88" s="984"/>
      <c r="AFL88" s="984"/>
      <c r="AFM88" s="984"/>
      <c r="AFN88" s="984"/>
      <c r="AFO88" s="984"/>
      <c r="AFP88" s="984"/>
      <c r="AFQ88" s="984"/>
      <c r="AFR88" s="984"/>
      <c r="AFS88" s="984"/>
      <c r="AFT88" s="984"/>
      <c r="AFU88" s="984"/>
      <c r="AFV88" s="984"/>
      <c r="AFW88" s="984"/>
      <c r="AFX88" s="984"/>
      <c r="AFY88" s="984"/>
      <c r="AFZ88" s="984"/>
      <c r="AGA88" s="984"/>
      <c r="AGB88" s="984"/>
      <c r="AGC88" s="984"/>
      <c r="AGD88" s="984"/>
      <c r="AGE88" s="984"/>
      <c r="AGF88" s="984"/>
      <c r="AGG88" s="984"/>
      <c r="AGH88" s="984"/>
      <c r="AGI88" s="984"/>
      <c r="AGJ88" s="984"/>
      <c r="AGK88" s="984"/>
      <c r="AGL88" s="984"/>
      <c r="AGM88" s="984"/>
      <c r="AGN88" s="984"/>
      <c r="AGO88" s="984"/>
      <c r="AGP88" s="984"/>
      <c r="AGQ88" s="984"/>
      <c r="AGR88" s="984"/>
      <c r="AGS88" s="984"/>
      <c r="AGT88" s="984"/>
      <c r="AGU88" s="984"/>
      <c r="AGV88" s="984"/>
      <c r="AGW88" s="984"/>
      <c r="AGX88" s="984"/>
      <c r="AGY88" s="984"/>
      <c r="AGZ88" s="984"/>
      <c r="AHA88" s="984"/>
      <c r="AHB88" s="984"/>
      <c r="AHC88" s="984"/>
      <c r="AHD88" s="984"/>
      <c r="AHE88" s="984"/>
      <c r="AHF88" s="984"/>
      <c r="AHG88" s="984"/>
      <c r="AHH88" s="984"/>
      <c r="AHI88" s="984"/>
      <c r="AHJ88" s="984"/>
      <c r="AHK88" s="984"/>
      <c r="AHL88" s="984"/>
      <c r="AHM88" s="984"/>
      <c r="AHN88" s="984"/>
      <c r="AHO88" s="984"/>
      <c r="AHP88" s="984"/>
      <c r="AHQ88" s="984"/>
      <c r="AHR88" s="984"/>
      <c r="AHS88" s="984"/>
      <c r="AHT88" s="984"/>
      <c r="AHU88" s="984"/>
      <c r="AHV88" s="984"/>
      <c r="AHW88" s="984"/>
      <c r="AHX88" s="984"/>
      <c r="AHY88" s="984"/>
      <c r="AHZ88" s="984"/>
      <c r="AIA88" s="984"/>
      <c r="AIB88" s="984"/>
      <c r="AIC88" s="984"/>
      <c r="AID88" s="984"/>
      <c r="AIE88" s="984"/>
      <c r="AIF88" s="984"/>
      <c r="AIG88" s="984"/>
      <c r="AIH88" s="984"/>
      <c r="AII88" s="984"/>
      <c r="AIJ88" s="984"/>
      <c r="AIK88" s="984"/>
      <c r="AIL88" s="984"/>
      <c r="AIM88" s="984"/>
      <c r="AIN88" s="984"/>
      <c r="AIO88" s="984"/>
      <c r="AIP88" s="984"/>
      <c r="AIQ88" s="984"/>
      <c r="AIR88" s="984"/>
      <c r="AIS88" s="984"/>
      <c r="AIT88" s="984"/>
      <c r="AIU88" s="984"/>
      <c r="AIV88" s="984"/>
      <c r="AIW88" s="984"/>
      <c r="AIX88" s="984"/>
      <c r="AIY88" s="984"/>
      <c r="AIZ88" s="984"/>
      <c r="AJA88" s="984"/>
      <c r="AJB88" s="984"/>
      <c r="AJC88" s="984"/>
      <c r="AJD88" s="984"/>
      <c r="AJE88" s="984"/>
      <c r="AJF88" s="984"/>
      <c r="AJG88" s="984"/>
      <c r="AJH88" s="984"/>
      <c r="AJI88" s="984"/>
      <c r="AJJ88" s="984"/>
      <c r="AJK88" s="984"/>
      <c r="AJL88" s="984"/>
      <c r="AJM88" s="984"/>
      <c r="AJN88" s="984"/>
      <c r="AJO88" s="984"/>
      <c r="AJP88" s="984"/>
      <c r="AJQ88" s="984"/>
      <c r="AJR88" s="984"/>
      <c r="AJS88" s="984"/>
      <c r="AJT88" s="984"/>
      <c r="AJU88" s="984"/>
      <c r="AJV88" s="984"/>
      <c r="AJW88" s="984"/>
      <c r="AJX88" s="984"/>
      <c r="AJY88" s="984"/>
      <c r="AJZ88" s="984"/>
      <c r="AKA88" s="984"/>
      <c r="AKB88" s="984"/>
      <c r="AKC88" s="984"/>
      <c r="AKD88" s="984"/>
      <c r="AKE88" s="984"/>
      <c r="AKF88" s="984"/>
      <c r="AKG88" s="984"/>
      <c r="AKH88" s="984"/>
      <c r="AKI88" s="984"/>
      <c r="AKJ88" s="984"/>
      <c r="AKK88" s="984"/>
      <c r="AKL88" s="984"/>
      <c r="AKM88" s="984"/>
      <c r="AKN88" s="984"/>
      <c r="AKO88" s="984"/>
      <c r="AKP88" s="984"/>
      <c r="AKQ88" s="984"/>
      <c r="AKR88" s="984"/>
      <c r="AKS88" s="984"/>
      <c r="AKT88" s="984"/>
      <c r="AKU88" s="984"/>
      <c r="AKV88" s="984"/>
      <c r="AKW88" s="984"/>
      <c r="AKX88" s="984"/>
      <c r="AKY88" s="984"/>
      <c r="AKZ88" s="984"/>
      <c r="ALA88" s="984"/>
      <c r="ALB88" s="984"/>
      <c r="ALC88" s="984"/>
      <c r="ALD88" s="984"/>
      <c r="ALE88" s="984"/>
      <c r="ALF88" s="984"/>
      <c r="ALG88" s="984"/>
      <c r="ALH88" s="984"/>
      <c r="ALI88" s="984"/>
      <c r="ALJ88" s="984"/>
      <c r="ALK88" s="984"/>
      <c r="ALL88" s="984"/>
      <c r="ALM88" s="984"/>
      <c r="ALN88" s="984"/>
      <c r="ALO88" s="984"/>
      <c r="ALP88" s="984"/>
      <c r="ALQ88" s="984"/>
      <c r="ALR88" s="984"/>
      <c r="ALS88" s="984"/>
      <c r="ALT88" s="984"/>
      <c r="ALU88" s="984"/>
      <c r="ALV88" s="984"/>
      <c r="ALW88" s="984"/>
      <c r="ALX88" s="984"/>
      <c r="ALY88" s="984"/>
      <c r="ALZ88" s="984"/>
      <c r="AMA88" s="984"/>
      <c r="AMB88" s="984"/>
      <c r="AMC88" s="984"/>
      <c r="AMD88" s="984"/>
      <c r="AME88" s="984"/>
      <c r="AMF88" s="984"/>
      <c r="AMG88" s="984"/>
      <c r="AMH88" s="984"/>
      <c r="AMI88" s="984"/>
      <c r="AMJ88" s="984"/>
      <c r="AMK88" s="984"/>
      <c r="AML88" s="984"/>
      <c r="AMM88" s="984"/>
      <c r="AMN88" s="984"/>
      <c r="AMO88" s="984"/>
      <c r="AMP88" s="984"/>
      <c r="AMQ88" s="984"/>
      <c r="AMR88" s="984"/>
      <c r="AMS88" s="984"/>
      <c r="AMT88" s="984"/>
      <c r="AMU88" s="984"/>
      <c r="AMV88" s="984"/>
      <c r="AMW88" s="984"/>
      <c r="AMX88" s="984"/>
      <c r="AMY88" s="984"/>
      <c r="AMZ88" s="984"/>
      <c r="ANA88" s="984"/>
      <c r="ANB88" s="984"/>
      <c r="ANC88" s="984"/>
      <c r="AND88" s="984"/>
      <c r="ANE88" s="984"/>
      <c r="ANF88" s="984"/>
      <c r="ANG88" s="984"/>
      <c r="ANH88" s="984"/>
      <c r="ANI88" s="984"/>
      <c r="ANJ88" s="984"/>
      <c r="ANK88" s="984"/>
      <c r="ANL88" s="984"/>
      <c r="ANM88" s="984"/>
      <c r="ANN88" s="984"/>
      <c r="ANO88" s="984"/>
      <c r="ANP88" s="984"/>
      <c r="ANQ88" s="984"/>
      <c r="ANR88" s="984"/>
      <c r="ANS88" s="984"/>
      <c r="ANT88" s="984"/>
      <c r="ANU88" s="984"/>
      <c r="ANV88" s="984"/>
      <c r="ANW88" s="984"/>
      <c r="ANX88" s="984"/>
      <c r="ANY88" s="984"/>
      <c r="ANZ88" s="984"/>
      <c r="AOA88" s="984"/>
      <c r="AOB88" s="984"/>
      <c r="AOC88" s="984"/>
      <c r="AOD88" s="984"/>
      <c r="AOE88" s="984"/>
      <c r="AOF88" s="984"/>
      <c r="AOG88" s="984"/>
      <c r="AOH88" s="984"/>
      <c r="AOI88" s="984"/>
      <c r="AOJ88" s="984"/>
      <c r="AOK88" s="984"/>
      <c r="AOL88" s="984"/>
      <c r="AOM88" s="984"/>
      <c r="AON88" s="984"/>
      <c r="AOO88" s="984"/>
      <c r="AOP88" s="984"/>
      <c r="AOQ88" s="984"/>
      <c r="AOR88" s="984"/>
      <c r="AOS88" s="984"/>
      <c r="AOT88" s="984"/>
      <c r="AOU88" s="984"/>
      <c r="AOV88" s="984"/>
      <c r="AOW88" s="984"/>
      <c r="AOX88" s="984"/>
      <c r="AOY88" s="984"/>
      <c r="AOZ88" s="984"/>
      <c r="APA88" s="984"/>
      <c r="APB88" s="984"/>
      <c r="APC88" s="984"/>
      <c r="APD88" s="984"/>
      <c r="APE88" s="984"/>
      <c r="APF88" s="984"/>
      <c r="APG88" s="984"/>
      <c r="APH88" s="984"/>
      <c r="API88" s="984"/>
      <c r="APJ88" s="984"/>
      <c r="APK88" s="984"/>
      <c r="APL88" s="984"/>
      <c r="APM88" s="984"/>
      <c r="APN88" s="984"/>
      <c r="APO88" s="984"/>
      <c r="APP88" s="984"/>
      <c r="APQ88" s="984"/>
      <c r="APR88" s="984"/>
      <c r="APS88" s="984"/>
      <c r="APT88" s="984"/>
      <c r="APU88" s="984"/>
      <c r="APV88" s="984"/>
      <c r="APW88" s="984"/>
      <c r="APX88" s="984"/>
      <c r="APY88" s="984"/>
      <c r="APZ88" s="984"/>
      <c r="AQA88" s="984"/>
      <c r="AQB88" s="984"/>
      <c r="AQC88" s="984"/>
      <c r="AQD88" s="984"/>
      <c r="AQE88" s="984"/>
      <c r="AQF88" s="984"/>
      <c r="AQG88" s="984"/>
      <c r="AQH88" s="984"/>
      <c r="AQI88" s="984"/>
      <c r="AQJ88" s="984"/>
      <c r="AQK88" s="984"/>
      <c r="AQL88" s="984"/>
      <c r="AQM88" s="984"/>
      <c r="AQN88" s="984"/>
      <c r="AQO88" s="984"/>
      <c r="AQP88" s="984"/>
      <c r="AQQ88" s="984"/>
      <c r="AQR88" s="984"/>
      <c r="AQS88" s="984"/>
      <c r="AQT88" s="984"/>
      <c r="AQU88" s="984"/>
      <c r="AQV88" s="984"/>
      <c r="AQW88" s="984"/>
      <c r="AQX88" s="984"/>
      <c r="AQY88" s="984"/>
      <c r="AQZ88" s="984"/>
      <c r="ARA88" s="984"/>
      <c r="ARB88" s="984"/>
      <c r="ARC88" s="984"/>
      <c r="ARD88" s="984"/>
      <c r="ARE88" s="984"/>
      <c r="ARF88" s="984"/>
      <c r="ARG88" s="984"/>
      <c r="ARH88" s="984"/>
      <c r="ARI88" s="984"/>
      <c r="ARJ88" s="984"/>
      <c r="ARK88" s="984"/>
      <c r="ARL88" s="984"/>
      <c r="ARM88" s="984"/>
      <c r="ARN88" s="984"/>
      <c r="ARO88" s="984"/>
      <c r="ARP88" s="984"/>
      <c r="ARQ88" s="984"/>
      <c r="ARR88" s="984"/>
      <c r="ARS88" s="984"/>
      <c r="ART88" s="984"/>
      <c r="ARU88" s="984"/>
      <c r="ARV88" s="984"/>
      <c r="ARW88" s="984"/>
      <c r="ARX88" s="984"/>
      <c r="ARY88" s="984"/>
      <c r="ARZ88" s="984"/>
      <c r="ASA88" s="984"/>
      <c r="ASB88" s="984"/>
      <c r="ASC88" s="984"/>
      <c r="ASD88" s="984"/>
      <c r="ASE88" s="984"/>
      <c r="ASF88" s="984"/>
      <c r="ASG88" s="984"/>
      <c r="ASH88" s="984"/>
      <c r="ASI88" s="984"/>
      <c r="ASJ88" s="984"/>
      <c r="ASK88" s="984"/>
      <c r="ASL88" s="984"/>
      <c r="ASM88" s="984"/>
      <c r="ASN88" s="984"/>
      <c r="ASO88" s="984"/>
      <c r="ASP88" s="984"/>
      <c r="ASQ88" s="984"/>
      <c r="ASR88" s="984"/>
      <c r="ASS88" s="984"/>
      <c r="AST88" s="984"/>
      <c r="ASU88" s="984"/>
      <c r="ASV88" s="984"/>
      <c r="ASW88" s="984"/>
      <c r="ASX88" s="984"/>
      <c r="ASY88" s="984"/>
      <c r="ASZ88" s="984"/>
      <c r="ATA88" s="984"/>
      <c r="ATB88" s="984"/>
      <c r="ATC88" s="984"/>
      <c r="ATD88" s="984"/>
      <c r="ATE88" s="984"/>
      <c r="ATF88" s="984"/>
      <c r="ATG88" s="984"/>
      <c r="ATH88" s="984"/>
      <c r="ATI88" s="984"/>
      <c r="ATJ88" s="984"/>
      <c r="ATK88" s="984"/>
      <c r="ATL88" s="984"/>
      <c r="ATM88" s="984"/>
      <c r="ATN88" s="984"/>
      <c r="ATO88" s="984"/>
      <c r="ATP88" s="984"/>
      <c r="ATQ88" s="984"/>
      <c r="ATR88" s="984"/>
      <c r="ATS88" s="984"/>
      <c r="ATT88" s="984"/>
      <c r="ATU88" s="984"/>
      <c r="ATV88" s="984"/>
      <c r="ATW88" s="984"/>
      <c r="ATX88" s="984"/>
      <c r="ATY88" s="984"/>
      <c r="ATZ88" s="984"/>
      <c r="AUA88" s="984"/>
      <c r="AUB88" s="984"/>
      <c r="AUC88" s="984"/>
      <c r="AUD88" s="984"/>
      <c r="AUE88" s="984"/>
      <c r="AUF88" s="984"/>
      <c r="AUG88" s="984"/>
      <c r="AUH88" s="984"/>
      <c r="AUI88" s="984"/>
      <c r="AUJ88" s="984"/>
      <c r="AUK88" s="984"/>
      <c r="AUL88" s="984"/>
      <c r="AUM88" s="984"/>
      <c r="AUN88" s="984"/>
      <c r="AUO88" s="984"/>
      <c r="AUP88" s="984"/>
      <c r="AUQ88" s="984"/>
      <c r="AUR88" s="984"/>
      <c r="AUS88" s="984"/>
      <c r="AUT88" s="984"/>
      <c r="AUU88" s="984"/>
      <c r="AUV88" s="984"/>
      <c r="AUW88" s="984"/>
      <c r="AUX88" s="984"/>
      <c r="AUY88" s="984"/>
      <c r="AUZ88" s="984"/>
      <c r="AVA88" s="984"/>
      <c r="AVB88" s="984"/>
      <c r="AVC88" s="984"/>
      <c r="AVD88" s="984"/>
      <c r="AVE88" s="984"/>
      <c r="AVF88" s="984"/>
      <c r="AVG88" s="984"/>
      <c r="AVH88" s="984"/>
      <c r="AVI88" s="984"/>
      <c r="AVJ88" s="984"/>
      <c r="AVK88" s="984"/>
      <c r="AVL88" s="984"/>
      <c r="AVM88" s="984"/>
      <c r="AVN88" s="984"/>
      <c r="AVO88" s="984"/>
      <c r="AVP88" s="984"/>
      <c r="AVQ88" s="984"/>
      <c r="AVR88" s="984"/>
      <c r="AVS88" s="984"/>
      <c r="AVT88" s="984"/>
      <c r="AVU88" s="984"/>
      <c r="AVV88" s="984"/>
      <c r="AVW88" s="984"/>
      <c r="AVX88" s="984"/>
      <c r="AVY88" s="984"/>
      <c r="AVZ88" s="984"/>
      <c r="AWA88" s="984"/>
      <c r="AWB88" s="984"/>
      <c r="AWC88" s="984"/>
      <c r="AWD88" s="984"/>
      <c r="AWE88" s="984"/>
      <c r="AWF88" s="984"/>
      <c r="AWG88" s="984"/>
      <c r="AWH88" s="984"/>
      <c r="AWI88" s="984"/>
      <c r="AWJ88" s="984"/>
      <c r="AWK88" s="984"/>
      <c r="AWL88" s="984"/>
      <c r="AWM88" s="984"/>
      <c r="AWN88" s="984"/>
      <c r="AWO88" s="984"/>
      <c r="AWP88" s="984"/>
      <c r="AWQ88" s="984"/>
      <c r="AWR88" s="984"/>
      <c r="AWS88" s="984"/>
      <c r="AWT88" s="984"/>
      <c r="AWU88" s="984"/>
      <c r="AWV88" s="984"/>
      <c r="AWW88" s="984"/>
      <c r="AWX88" s="984"/>
      <c r="AWY88" s="984"/>
      <c r="AWZ88" s="984"/>
      <c r="AXA88" s="984"/>
      <c r="AXB88" s="984"/>
      <c r="AXC88" s="984"/>
      <c r="AXD88" s="984"/>
      <c r="AXE88" s="984"/>
      <c r="AXF88" s="984"/>
      <c r="AXG88" s="984"/>
      <c r="AXH88" s="984"/>
      <c r="AXI88" s="984"/>
      <c r="AXJ88" s="984"/>
      <c r="AXK88" s="984"/>
      <c r="AXL88" s="984"/>
      <c r="AXM88" s="984"/>
      <c r="AXN88" s="984"/>
      <c r="AXO88" s="984"/>
      <c r="AXP88" s="984"/>
      <c r="AXQ88" s="984"/>
      <c r="AXR88" s="984"/>
      <c r="AXS88" s="984"/>
      <c r="AXT88" s="984"/>
      <c r="AXU88" s="984"/>
      <c r="AXV88" s="984"/>
      <c r="AXW88" s="984"/>
      <c r="AXX88" s="984"/>
      <c r="AXY88" s="984"/>
      <c r="AXZ88" s="984"/>
      <c r="AYA88" s="984"/>
      <c r="AYB88" s="984"/>
      <c r="AYC88" s="984"/>
      <c r="AYD88" s="984"/>
      <c r="AYE88" s="984"/>
      <c r="AYF88" s="984"/>
      <c r="AYG88" s="984"/>
      <c r="AYH88" s="984"/>
      <c r="AYI88" s="984"/>
      <c r="AYJ88" s="984"/>
      <c r="AYK88" s="984"/>
      <c r="AYL88" s="984"/>
      <c r="AYM88" s="984"/>
      <c r="AYN88" s="984"/>
      <c r="AYO88" s="984"/>
      <c r="AYP88" s="984"/>
      <c r="AYQ88" s="984"/>
      <c r="AYR88" s="984"/>
      <c r="AYS88" s="984"/>
      <c r="AYT88" s="984"/>
      <c r="AYU88" s="984"/>
      <c r="AYV88" s="984"/>
      <c r="AYW88" s="984"/>
      <c r="AYX88" s="984"/>
      <c r="AYY88" s="984"/>
      <c r="AYZ88" s="984"/>
      <c r="AZA88" s="984"/>
      <c r="AZB88" s="984"/>
      <c r="AZC88" s="984"/>
      <c r="AZD88" s="984"/>
      <c r="AZE88" s="984"/>
      <c r="AZF88" s="984"/>
      <c r="AZG88" s="984"/>
      <c r="AZH88" s="984"/>
      <c r="AZI88" s="984"/>
      <c r="AZJ88" s="984"/>
      <c r="AZK88" s="984"/>
      <c r="AZL88" s="984"/>
      <c r="AZM88" s="984"/>
      <c r="AZN88" s="984"/>
      <c r="AZO88" s="984"/>
      <c r="AZP88" s="984"/>
      <c r="AZQ88" s="984"/>
      <c r="AZR88" s="984"/>
      <c r="AZS88" s="984"/>
      <c r="AZT88" s="984"/>
      <c r="AZU88" s="984"/>
      <c r="AZV88" s="984"/>
      <c r="AZW88" s="984"/>
      <c r="AZX88" s="984"/>
      <c r="AZY88" s="984"/>
      <c r="AZZ88" s="984"/>
      <c r="BAA88" s="984"/>
      <c r="BAB88" s="984"/>
      <c r="BAC88" s="984"/>
      <c r="BAD88" s="984"/>
      <c r="BAE88" s="984"/>
      <c r="BAF88" s="984"/>
      <c r="BAG88" s="984"/>
      <c r="BAH88" s="984"/>
      <c r="BAI88" s="984"/>
      <c r="BAJ88" s="984"/>
      <c r="BAK88" s="984"/>
      <c r="BAL88" s="984"/>
      <c r="BAM88" s="984"/>
      <c r="BAN88" s="984"/>
      <c r="BAO88" s="984"/>
      <c r="BAP88" s="984"/>
      <c r="BAQ88" s="984"/>
      <c r="BAR88" s="984"/>
      <c r="BAS88" s="984"/>
      <c r="BAT88" s="984"/>
      <c r="BAU88" s="984"/>
      <c r="BAV88" s="984"/>
      <c r="BAW88" s="984"/>
      <c r="BAX88" s="984"/>
      <c r="BAY88" s="984"/>
      <c r="BAZ88" s="984"/>
      <c r="BBA88" s="984"/>
      <c r="BBB88" s="984"/>
      <c r="BBC88" s="984"/>
      <c r="BBD88" s="984"/>
      <c r="BBE88" s="984"/>
      <c r="BBF88" s="984"/>
      <c r="BBG88" s="984"/>
      <c r="BBH88" s="984"/>
      <c r="BBI88" s="984"/>
      <c r="BBJ88" s="984"/>
      <c r="BBK88" s="984"/>
      <c r="BBL88" s="984"/>
      <c r="BBM88" s="984"/>
      <c r="BBN88" s="984"/>
      <c r="BBO88" s="984"/>
      <c r="BBP88" s="984"/>
      <c r="BBQ88" s="984"/>
      <c r="BBR88" s="984"/>
      <c r="BBS88" s="984"/>
      <c r="BBT88" s="984"/>
      <c r="BBU88" s="984"/>
      <c r="BBV88" s="984"/>
      <c r="BBW88" s="984"/>
      <c r="BBX88" s="984"/>
      <c r="BBY88" s="984"/>
      <c r="BBZ88" s="984"/>
      <c r="BCA88" s="984"/>
      <c r="BCB88" s="984"/>
      <c r="BCC88" s="984"/>
      <c r="BCD88" s="984"/>
      <c r="BCE88" s="984"/>
      <c r="BCF88" s="984"/>
      <c r="BCG88" s="984"/>
      <c r="BCH88" s="984"/>
      <c r="BCI88" s="984"/>
      <c r="BCJ88" s="984"/>
      <c r="BCK88" s="984"/>
      <c r="BCL88" s="984"/>
      <c r="BCM88" s="984"/>
      <c r="BCN88" s="984"/>
      <c r="BCO88" s="984"/>
      <c r="BCP88" s="984"/>
      <c r="BCQ88" s="984"/>
      <c r="BCR88" s="984"/>
      <c r="BCS88" s="984"/>
      <c r="BCT88" s="984"/>
      <c r="BCU88" s="984"/>
      <c r="BCV88" s="984"/>
      <c r="BCW88" s="984"/>
      <c r="BCX88" s="984"/>
      <c r="BCY88" s="984"/>
      <c r="BCZ88" s="984"/>
      <c r="BDA88" s="984"/>
      <c r="BDB88" s="984"/>
      <c r="BDC88" s="984"/>
      <c r="BDD88" s="984"/>
      <c r="BDE88" s="984"/>
      <c r="BDF88" s="984"/>
      <c r="BDG88" s="984"/>
      <c r="BDH88" s="984"/>
      <c r="BDI88" s="984"/>
      <c r="BDJ88" s="984"/>
      <c r="BDK88" s="984"/>
      <c r="BDL88" s="984"/>
      <c r="BDM88" s="984"/>
      <c r="BDN88" s="984"/>
      <c r="BDO88" s="984"/>
      <c r="BDP88" s="984"/>
      <c r="BDQ88" s="984"/>
      <c r="BDR88" s="984"/>
      <c r="BDS88" s="984"/>
      <c r="BDT88" s="984"/>
      <c r="BDU88" s="984"/>
      <c r="BDV88" s="984"/>
      <c r="BDW88" s="984"/>
      <c r="BDX88" s="984"/>
      <c r="BDY88" s="984"/>
      <c r="BDZ88" s="984"/>
      <c r="BEA88" s="984"/>
      <c r="BEB88" s="984"/>
      <c r="BEC88" s="984"/>
      <c r="BED88" s="984"/>
      <c r="BEE88" s="984"/>
      <c r="BEF88" s="984"/>
      <c r="BEG88" s="984"/>
      <c r="BEH88" s="984"/>
      <c r="BEI88" s="984"/>
      <c r="BEJ88" s="984"/>
      <c r="BEK88" s="984"/>
      <c r="BEL88" s="984"/>
      <c r="BEM88" s="984"/>
      <c r="BEN88" s="984"/>
      <c r="BEO88" s="984"/>
      <c r="BEP88" s="984"/>
      <c r="BEQ88" s="984"/>
      <c r="BER88" s="984"/>
      <c r="BES88" s="984"/>
      <c r="BET88" s="984"/>
      <c r="BEU88" s="984"/>
      <c r="BEV88" s="984"/>
      <c r="BEW88" s="984"/>
      <c r="BEX88" s="984"/>
      <c r="BEY88" s="984"/>
      <c r="BEZ88" s="984"/>
      <c r="BFA88" s="984"/>
      <c r="BFB88" s="984"/>
      <c r="BFC88" s="984"/>
      <c r="BFD88" s="984"/>
      <c r="BFE88" s="984"/>
      <c r="BFF88" s="984"/>
      <c r="BFG88" s="984"/>
      <c r="BFH88" s="984"/>
      <c r="BFI88" s="984"/>
      <c r="BFJ88" s="984"/>
      <c r="BFK88" s="984"/>
      <c r="BFL88" s="984"/>
      <c r="BFM88" s="984"/>
      <c r="BFN88" s="984"/>
      <c r="BFO88" s="984"/>
      <c r="BFP88" s="984"/>
      <c r="BFQ88" s="984"/>
      <c r="BFR88" s="984"/>
      <c r="BFS88" s="984"/>
      <c r="BFT88" s="984"/>
      <c r="BFU88" s="984"/>
      <c r="BFV88" s="984"/>
      <c r="BFW88" s="984"/>
      <c r="BFX88" s="984"/>
      <c r="BFY88" s="984"/>
      <c r="BFZ88" s="984"/>
      <c r="BGA88" s="984"/>
      <c r="BGB88" s="984"/>
      <c r="BGC88" s="984"/>
      <c r="BGD88" s="984"/>
      <c r="BGE88" s="984"/>
      <c r="BGF88" s="984"/>
      <c r="BGG88" s="984"/>
      <c r="BGH88" s="984"/>
      <c r="BGI88" s="984"/>
      <c r="BGJ88" s="984"/>
      <c r="BGK88" s="984"/>
      <c r="BGL88" s="984"/>
      <c r="BGM88" s="984"/>
      <c r="BGN88" s="984"/>
      <c r="BGO88" s="984"/>
      <c r="BGP88" s="984"/>
      <c r="BGQ88" s="984"/>
      <c r="BGR88" s="984"/>
      <c r="BGS88" s="984"/>
      <c r="BGT88" s="984"/>
      <c r="BGU88" s="984"/>
      <c r="BGV88" s="984"/>
      <c r="BGW88" s="984"/>
      <c r="BGX88" s="984"/>
      <c r="BGY88" s="984"/>
      <c r="BGZ88" s="984"/>
      <c r="BHA88" s="984"/>
      <c r="BHB88" s="984"/>
      <c r="BHC88" s="984"/>
      <c r="BHD88" s="984"/>
      <c r="BHE88" s="984"/>
      <c r="BHF88" s="984"/>
      <c r="BHG88" s="984"/>
      <c r="BHH88" s="984"/>
      <c r="BHI88" s="984"/>
      <c r="BHJ88" s="984"/>
      <c r="BHK88" s="984"/>
      <c r="BHL88" s="984"/>
      <c r="BHM88" s="984"/>
      <c r="BHN88" s="984"/>
      <c r="BHO88" s="984"/>
      <c r="BHP88" s="984"/>
      <c r="BHQ88" s="984"/>
      <c r="BHR88" s="984"/>
      <c r="BHS88" s="984"/>
      <c r="BHT88" s="984"/>
      <c r="BHU88" s="984"/>
      <c r="BHV88" s="984"/>
      <c r="BHW88" s="984"/>
      <c r="BHX88" s="984"/>
      <c r="BHY88" s="984"/>
      <c r="BHZ88" s="984"/>
      <c r="BIA88" s="984"/>
      <c r="BIB88" s="984"/>
      <c r="BIC88" s="984"/>
      <c r="BID88" s="984"/>
      <c r="BIE88" s="984"/>
      <c r="BIF88" s="984"/>
      <c r="BIG88" s="984"/>
      <c r="BIH88" s="984"/>
      <c r="BII88" s="984"/>
      <c r="BIJ88" s="984"/>
      <c r="BIK88" s="984"/>
      <c r="BIL88" s="984"/>
      <c r="BIM88" s="984"/>
      <c r="BIN88" s="984"/>
      <c r="BIO88" s="984"/>
      <c r="BIP88" s="984"/>
      <c r="BIQ88" s="984"/>
      <c r="BIR88" s="984"/>
      <c r="BIS88" s="984"/>
      <c r="BIT88" s="984"/>
      <c r="BIU88" s="984"/>
      <c r="BIV88" s="984"/>
      <c r="BIW88" s="984"/>
      <c r="BIX88" s="984"/>
      <c r="BIY88" s="984"/>
      <c r="BIZ88" s="984"/>
      <c r="BJA88" s="984"/>
      <c r="BJB88" s="984"/>
      <c r="BJC88" s="984"/>
      <c r="BJD88" s="984"/>
      <c r="BJE88" s="984"/>
      <c r="BJF88" s="984"/>
      <c r="BJG88" s="984"/>
      <c r="BJH88" s="984"/>
      <c r="BJI88" s="984"/>
      <c r="BJJ88" s="984"/>
      <c r="BJK88" s="984"/>
      <c r="BJL88" s="984"/>
      <c r="BJM88" s="984"/>
      <c r="BJN88" s="984"/>
      <c r="BJO88" s="984"/>
      <c r="BJP88" s="984"/>
      <c r="BJQ88" s="984"/>
      <c r="BJR88" s="984"/>
      <c r="BJS88" s="984"/>
      <c r="BJT88" s="984"/>
      <c r="BJU88" s="984"/>
      <c r="BJV88" s="984"/>
      <c r="BJW88" s="984"/>
      <c r="BJX88" s="984"/>
      <c r="BJY88" s="984"/>
      <c r="BJZ88" s="984"/>
      <c r="BKA88" s="984"/>
      <c r="BKB88" s="984"/>
      <c r="BKC88" s="984"/>
      <c r="BKD88" s="984"/>
      <c r="BKE88" s="984"/>
      <c r="BKF88" s="984"/>
      <c r="BKG88" s="984"/>
      <c r="BKH88" s="984"/>
      <c r="BKI88" s="984"/>
      <c r="BKJ88" s="984"/>
      <c r="BKK88" s="984"/>
      <c r="BKL88" s="984"/>
      <c r="BKM88" s="984"/>
      <c r="BKN88" s="984"/>
      <c r="BKO88" s="984"/>
      <c r="BKP88" s="984"/>
      <c r="BKQ88" s="984"/>
      <c r="BKR88" s="984"/>
      <c r="BKS88" s="984"/>
      <c r="BKT88" s="984"/>
      <c r="BKU88" s="984"/>
      <c r="BKV88" s="984"/>
      <c r="BKW88" s="984"/>
      <c r="BKX88" s="984"/>
      <c r="BKY88" s="984"/>
      <c r="BKZ88" s="984"/>
      <c r="BLA88" s="984"/>
      <c r="BLB88" s="984"/>
      <c r="BLC88" s="984"/>
      <c r="BLD88" s="984"/>
      <c r="BLE88" s="984"/>
      <c r="BLF88" s="984"/>
      <c r="BLG88" s="984"/>
      <c r="BLH88" s="984"/>
      <c r="BLI88" s="984"/>
      <c r="BLJ88" s="984"/>
      <c r="BLK88" s="984"/>
      <c r="BLL88" s="984"/>
      <c r="BLM88" s="984"/>
      <c r="BLN88" s="984"/>
      <c r="BLO88" s="984"/>
      <c r="BLP88" s="984"/>
      <c r="BLQ88" s="984"/>
      <c r="BLR88" s="984"/>
      <c r="BLS88" s="984"/>
      <c r="BLT88" s="984"/>
      <c r="BLU88" s="984"/>
      <c r="BLV88" s="984"/>
      <c r="BLW88" s="984"/>
      <c r="BLX88" s="984"/>
      <c r="BLY88" s="984"/>
      <c r="BLZ88" s="984"/>
      <c r="BMA88" s="984"/>
      <c r="BMB88" s="984"/>
      <c r="BMC88" s="984"/>
      <c r="BMD88" s="984"/>
      <c r="BME88" s="984"/>
      <c r="BMF88" s="984"/>
      <c r="BMG88" s="984"/>
      <c r="BMH88" s="984"/>
      <c r="BMI88" s="984"/>
      <c r="BMJ88" s="984"/>
      <c r="BMK88" s="984"/>
      <c r="BML88" s="984"/>
      <c r="BMM88" s="984"/>
      <c r="BMN88" s="984"/>
      <c r="BMO88" s="984"/>
      <c r="BMP88" s="984"/>
      <c r="BMQ88" s="984"/>
      <c r="BMR88" s="984"/>
      <c r="BMS88" s="984"/>
      <c r="BMT88" s="984"/>
      <c r="BMU88" s="984"/>
      <c r="BMV88" s="984"/>
      <c r="BMW88" s="984"/>
      <c r="BMX88" s="984"/>
      <c r="BMY88" s="984"/>
      <c r="BMZ88" s="984"/>
      <c r="BNA88" s="984"/>
      <c r="BNB88" s="984"/>
      <c r="BNC88" s="984"/>
      <c r="BND88" s="984"/>
      <c r="BNE88" s="984"/>
      <c r="BNF88" s="984"/>
      <c r="BNG88" s="984"/>
      <c r="BNH88" s="984"/>
      <c r="BNI88" s="984"/>
      <c r="BNJ88" s="984"/>
      <c r="BNK88" s="984"/>
      <c r="BNL88" s="984"/>
      <c r="BNM88" s="984"/>
      <c r="BNN88" s="984"/>
      <c r="BNO88" s="984"/>
      <c r="BNP88" s="984"/>
      <c r="BNQ88" s="984"/>
      <c r="BNR88" s="984"/>
      <c r="BNS88" s="984"/>
      <c r="BNT88" s="984"/>
      <c r="BNU88" s="984"/>
      <c r="BNV88" s="984"/>
      <c r="BNW88" s="984"/>
      <c r="BNX88" s="984"/>
      <c r="BNY88" s="984"/>
      <c r="BNZ88" s="984"/>
      <c r="BOA88" s="984"/>
      <c r="BOB88" s="984"/>
      <c r="BOC88" s="984"/>
      <c r="BOD88" s="984"/>
      <c r="BOE88" s="984"/>
      <c r="BOF88" s="984"/>
      <c r="BOG88" s="984"/>
      <c r="BOH88" s="984"/>
      <c r="BOI88" s="984"/>
      <c r="BOJ88" s="984"/>
      <c r="BOK88" s="984"/>
      <c r="BOL88" s="984"/>
      <c r="BOM88" s="984"/>
      <c r="BON88" s="984"/>
      <c r="BOO88" s="984"/>
      <c r="BOP88" s="984"/>
      <c r="BOQ88" s="984"/>
      <c r="BOR88" s="984"/>
      <c r="BOS88" s="984"/>
      <c r="BOT88" s="984"/>
      <c r="BOU88" s="984"/>
      <c r="BOV88" s="984"/>
      <c r="BOW88" s="984"/>
      <c r="BOX88" s="984"/>
      <c r="BOY88" s="984"/>
      <c r="BOZ88" s="984"/>
      <c r="BPA88" s="984"/>
      <c r="BPB88" s="984"/>
      <c r="BPC88" s="984"/>
      <c r="BPD88" s="984"/>
      <c r="BPE88" s="984"/>
      <c r="BPF88" s="984"/>
      <c r="BPG88" s="984"/>
      <c r="BPH88" s="984"/>
      <c r="BPI88" s="984"/>
      <c r="BPJ88" s="984"/>
      <c r="BPK88" s="984"/>
      <c r="BPL88" s="984"/>
      <c r="BPM88" s="984"/>
      <c r="BPN88" s="984"/>
      <c r="BPO88" s="984"/>
      <c r="BPP88" s="984"/>
      <c r="BPQ88" s="984"/>
      <c r="BPR88" s="984"/>
      <c r="BPS88" s="984"/>
      <c r="BPT88" s="984"/>
      <c r="BPU88" s="984"/>
      <c r="BPV88" s="984"/>
      <c r="BPW88" s="984"/>
      <c r="BPX88" s="984"/>
      <c r="BPY88" s="984"/>
      <c r="BPZ88" s="984"/>
      <c r="BQA88" s="984"/>
      <c r="BQB88" s="984"/>
      <c r="BQC88" s="984"/>
      <c r="BQD88" s="984"/>
      <c r="BQE88" s="984"/>
      <c r="BQF88" s="984"/>
      <c r="BQG88" s="984"/>
      <c r="BQH88" s="984"/>
      <c r="BQI88" s="984"/>
      <c r="BQJ88" s="984"/>
      <c r="BQK88" s="984"/>
      <c r="BQL88" s="984"/>
      <c r="BQM88" s="984"/>
      <c r="BQN88" s="984"/>
      <c r="BQO88" s="984"/>
      <c r="BQP88" s="984"/>
      <c r="BQQ88" s="984"/>
      <c r="BQR88" s="984"/>
      <c r="BQS88" s="984"/>
      <c r="BQT88" s="984"/>
      <c r="BQU88" s="984"/>
      <c r="BQV88" s="984"/>
      <c r="BQW88" s="984"/>
      <c r="BQX88" s="984"/>
      <c r="BQY88" s="984"/>
      <c r="BQZ88" s="984"/>
      <c r="BRA88" s="984"/>
      <c r="BRB88" s="984"/>
      <c r="BRC88" s="984"/>
      <c r="BRD88" s="984"/>
      <c r="BRE88" s="984"/>
      <c r="BRF88" s="984"/>
      <c r="BRG88" s="984"/>
      <c r="BRH88" s="984"/>
      <c r="BRI88" s="984"/>
      <c r="BRJ88" s="984"/>
      <c r="BRK88" s="984"/>
      <c r="BRL88" s="984"/>
      <c r="BRM88" s="984"/>
      <c r="BRN88" s="984"/>
      <c r="BRO88" s="984"/>
      <c r="BRP88" s="984"/>
      <c r="BRQ88" s="984"/>
      <c r="BRR88" s="984"/>
      <c r="BRS88" s="984"/>
      <c r="BRT88" s="984"/>
      <c r="BRU88" s="984"/>
      <c r="BRV88" s="984"/>
      <c r="BRW88" s="984"/>
      <c r="BRX88" s="984"/>
      <c r="BRY88" s="984"/>
      <c r="BRZ88" s="984"/>
      <c r="BSA88" s="984"/>
      <c r="BSB88" s="984"/>
      <c r="BSC88" s="984"/>
      <c r="BSD88" s="984"/>
      <c r="BSE88" s="984"/>
      <c r="BSF88" s="984"/>
      <c r="BSG88" s="984"/>
      <c r="BSH88" s="984"/>
      <c r="BSI88" s="984"/>
      <c r="BSJ88" s="984"/>
      <c r="BSK88" s="984"/>
      <c r="BSL88" s="984"/>
      <c r="BSM88" s="984"/>
      <c r="BSN88" s="984"/>
      <c r="BSO88" s="984"/>
      <c r="BSP88" s="984"/>
      <c r="BSQ88" s="984"/>
      <c r="BSR88" s="984"/>
      <c r="BSS88" s="984"/>
      <c r="BST88" s="984"/>
      <c r="BSU88" s="984"/>
      <c r="BSV88" s="984"/>
      <c r="BSW88" s="984"/>
      <c r="BSX88" s="984"/>
      <c r="BSY88" s="984"/>
      <c r="BSZ88" s="984"/>
      <c r="BTA88" s="984"/>
      <c r="BTB88" s="984"/>
      <c r="BTC88" s="984"/>
      <c r="BTD88" s="984"/>
      <c r="BTE88" s="984"/>
      <c r="BTF88" s="984"/>
      <c r="BTG88" s="984"/>
      <c r="BTH88" s="984"/>
      <c r="BTI88" s="984"/>
      <c r="BTJ88" s="984"/>
      <c r="BTK88" s="984"/>
      <c r="BTL88" s="984"/>
      <c r="BTM88" s="984"/>
      <c r="BTN88" s="984"/>
      <c r="BTO88" s="984"/>
      <c r="BTP88" s="984"/>
      <c r="BTQ88" s="984"/>
      <c r="BTR88" s="984"/>
      <c r="BTS88" s="984"/>
      <c r="BTT88" s="984"/>
      <c r="BTU88" s="984"/>
      <c r="BTV88" s="984"/>
      <c r="BTW88" s="984"/>
      <c r="BTX88" s="984"/>
      <c r="BTY88" s="984"/>
      <c r="BTZ88" s="984"/>
      <c r="BUA88" s="984"/>
      <c r="BUB88" s="984"/>
      <c r="BUC88" s="984"/>
      <c r="BUD88" s="984"/>
      <c r="BUE88" s="984"/>
      <c r="BUF88" s="984"/>
      <c r="BUG88" s="984"/>
      <c r="BUH88" s="984"/>
      <c r="BUI88" s="984"/>
      <c r="BUJ88" s="984"/>
      <c r="BUK88" s="984"/>
      <c r="BUL88" s="984"/>
      <c r="BUM88" s="984"/>
      <c r="BUN88" s="984"/>
      <c r="BUO88" s="984"/>
      <c r="BUP88" s="984"/>
      <c r="BUQ88" s="984"/>
      <c r="BUR88" s="984"/>
      <c r="BUS88" s="984"/>
      <c r="BUT88" s="984"/>
      <c r="BUU88" s="984"/>
      <c r="BUV88" s="984"/>
      <c r="BUW88" s="984"/>
      <c r="BUX88" s="984"/>
      <c r="BUY88" s="984"/>
      <c r="BUZ88" s="984"/>
      <c r="BVA88" s="984"/>
      <c r="BVB88" s="984"/>
      <c r="BVC88" s="984"/>
      <c r="BVD88" s="984"/>
      <c r="BVE88" s="984"/>
      <c r="BVF88" s="984"/>
      <c r="BVG88" s="984"/>
      <c r="BVH88" s="984"/>
      <c r="BVI88" s="984"/>
      <c r="BVJ88" s="984"/>
      <c r="BVK88" s="984"/>
      <c r="BVL88" s="984"/>
      <c r="BVM88" s="984"/>
      <c r="BVN88" s="984"/>
      <c r="BVO88" s="984"/>
      <c r="BVP88" s="984"/>
      <c r="BVQ88" s="984"/>
      <c r="BVR88" s="984"/>
      <c r="BVS88" s="984"/>
      <c r="BVT88" s="984"/>
      <c r="BVU88" s="984"/>
      <c r="BVV88" s="984"/>
      <c r="BVW88" s="984"/>
      <c r="BVX88" s="984"/>
      <c r="BVY88" s="984"/>
      <c r="BVZ88" s="984"/>
      <c r="BWA88" s="984"/>
      <c r="BWB88" s="984"/>
      <c r="BWC88" s="984"/>
      <c r="BWD88" s="984"/>
      <c r="BWE88" s="984"/>
      <c r="BWF88" s="984"/>
      <c r="BWG88" s="984"/>
      <c r="BWH88" s="984"/>
      <c r="BWI88" s="984"/>
      <c r="BWJ88" s="984"/>
      <c r="BWK88" s="984"/>
      <c r="BWL88" s="984"/>
      <c r="BWM88" s="984"/>
      <c r="BWN88" s="984"/>
      <c r="BWO88" s="984"/>
      <c r="BWP88" s="984"/>
      <c r="BWQ88" s="984"/>
      <c r="BWR88" s="984"/>
      <c r="BWS88" s="984"/>
      <c r="BWT88" s="984"/>
      <c r="BWU88" s="984"/>
      <c r="BWV88" s="984"/>
      <c r="BWW88" s="984"/>
      <c r="BWX88" s="984"/>
      <c r="BWY88" s="984"/>
      <c r="BWZ88" s="984"/>
      <c r="BXA88" s="984"/>
      <c r="BXB88" s="984"/>
      <c r="BXC88" s="984"/>
      <c r="BXD88" s="984"/>
      <c r="BXE88" s="984"/>
      <c r="BXF88" s="984"/>
      <c r="BXG88" s="984"/>
      <c r="BXH88" s="984"/>
      <c r="BXI88" s="984"/>
      <c r="BXJ88" s="984"/>
      <c r="BXK88" s="984"/>
      <c r="BXL88" s="984"/>
      <c r="BXM88" s="984"/>
      <c r="BXN88" s="984"/>
      <c r="BXO88" s="984"/>
      <c r="BXP88" s="984"/>
      <c r="BXQ88" s="984"/>
      <c r="BXR88" s="984"/>
      <c r="BXS88" s="984"/>
      <c r="BXT88" s="984"/>
      <c r="BXU88" s="984"/>
      <c r="BXV88" s="984"/>
      <c r="BXW88" s="984"/>
      <c r="BXX88" s="984"/>
      <c r="BXY88" s="984"/>
      <c r="BXZ88" s="984"/>
      <c r="BYA88" s="984"/>
      <c r="BYB88" s="984"/>
      <c r="BYC88" s="984"/>
      <c r="BYD88" s="984"/>
      <c r="BYE88" s="984"/>
      <c r="BYF88" s="984"/>
      <c r="BYG88" s="984"/>
      <c r="BYH88" s="984"/>
      <c r="BYI88" s="984"/>
      <c r="BYJ88" s="984"/>
      <c r="BYK88" s="984"/>
      <c r="BYL88" s="984"/>
      <c r="BYM88" s="984"/>
      <c r="BYN88" s="984"/>
      <c r="BYO88" s="984"/>
      <c r="BYP88" s="984"/>
      <c r="BYQ88" s="984"/>
      <c r="BYR88" s="984"/>
      <c r="BYS88" s="984"/>
      <c r="BYT88" s="984"/>
      <c r="BYU88" s="984"/>
      <c r="BYV88" s="984"/>
      <c r="BYW88" s="984"/>
      <c r="BYX88" s="984"/>
      <c r="BYY88" s="984"/>
      <c r="BYZ88" s="984"/>
      <c r="BZA88" s="984"/>
      <c r="BZB88" s="984"/>
      <c r="BZC88" s="984"/>
      <c r="BZD88" s="984"/>
      <c r="BZE88" s="984"/>
      <c r="BZF88" s="984"/>
      <c r="BZG88" s="984"/>
      <c r="BZH88" s="984"/>
      <c r="BZI88" s="984"/>
      <c r="BZJ88" s="984"/>
      <c r="BZK88" s="984"/>
      <c r="BZL88" s="984"/>
      <c r="BZM88" s="984"/>
      <c r="BZN88" s="984"/>
      <c r="BZO88" s="984"/>
      <c r="BZP88" s="984"/>
      <c r="BZQ88" s="984"/>
      <c r="BZR88" s="984"/>
      <c r="BZS88" s="984"/>
      <c r="BZT88" s="984"/>
      <c r="BZU88" s="984"/>
      <c r="BZV88" s="984"/>
      <c r="BZW88" s="984"/>
      <c r="BZX88" s="984"/>
      <c r="BZY88" s="984"/>
      <c r="BZZ88" s="984"/>
      <c r="CAA88" s="984"/>
      <c r="CAB88" s="984"/>
      <c r="CAC88" s="984"/>
      <c r="CAD88" s="984"/>
      <c r="CAE88" s="984"/>
      <c r="CAF88" s="984"/>
      <c r="CAG88" s="984"/>
      <c r="CAH88" s="984"/>
      <c r="CAI88" s="984"/>
      <c r="CAJ88" s="984"/>
      <c r="CAK88" s="984"/>
      <c r="CAL88" s="984"/>
      <c r="CAM88" s="984"/>
      <c r="CAN88" s="984"/>
      <c r="CAO88" s="984"/>
      <c r="CAP88" s="984"/>
      <c r="CAQ88" s="984"/>
      <c r="CAR88" s="984"/>
      <c r="CAS88" s="984"/>
      <c r="CAT88" s="984"/>
      <c r="CAU88" s="984"/>
      <c r="CAV88" s="984"/>
      <c r="CAW88" s="984"/>
      <c r="CAX88" s="984"/>
      <c r="CAY88" s="984"/>
      <c r="CAZ88" s="984"/>
      <c r="CBA88" s="984"/>
      <c r="CBB88" s="984"/>
      <c r="CBC88" s="984"/>
      <c r="CBD88" s="984"/>
      <c r="CBE88" s="984"/>
      <c r="CBF88" s="984"/>
      <c r="CBG88" s="984"/>
      <c r="CBH88" s="984"/>
      <c r="CBI88" s="984"/>
      <c r="CBJ88" s="984"/>
      <c r="CBK88" s="984"/>
      <c r="CBL88" s="984"/>
      <c r="CBM88" s="984"/>
      <c r="CBN88" s="984"/>
      <c r="CBO88" s="984"/>
      <c r="CBP88" s="984"/>
      <c r="CBQ88" s="984"/>
      <c r="CBR88" s="984"/>
      <c r="CBS88" s="984"/>
      <c r="CBT88" s="984"/>
      <c r="CBU88" s="984"/>
      <c r="CBV88" s="984"/>
      <c r="CBW88" s="984"/>
      <c r="CBX88" s="984"/>
      <c r="CBY88" s="984"/>
      <c r="CBZ88" s="984"/>
      <c r="CCA88" s="984"/>
      <c r="CCB88" s="984"/>
      <c r="CCC88" s="984"/>
      <c r="CCD88" s="984"/>
      <c r="CCE88" s="984"/>
      <c r="CCF88" s="984"/>
      <c r="CCG88" s="984"/>
      <c r="CCH88" s="984"/>
      <c r="CCI88" s="984"/>
      <c r="CCJ88" s="984"/>
      <c r="CCK88" s="984"/>
      <c r="CCL88" s="984"/>
      <c r="CCM88" s="984"/>
      <c r="CCN88" s="984"/>
      <c r="CCO88" s="984"/>
      <c r="CCP88" s="984"/>
      <c r="CCQ88" s="984"/>
      <c r="CCR88" s="984"/>
      <c r="CCS88" s="984"/>
      <c r="CCT88" s="984"/>
      <c r="CCU88" s="984"/>
      <c r="CCV88" s="984"/>
      <c r="CCW88" s="984"/>
      <c r="CCX88" s="984"/>
      <c r="CCY88" s="984"/>
      <c r="CCZ88" s="984"/>
      <c r="CDA88" s="984"/>
      <c r="CDB88" s="984"/>
      <c r="CDC88" s="984"/>
      <c r="CDD88" s="984"/>
      <c r="CDE88" s="984"/>
      <c r="CDF88" s="984"/>
      <c r="CDG88" s="984"/>
    </row>
    <row r="89" spans="1:2139" s="984" customFormat="1" ht="25.5" customHeight="1">
      <c r="A89" s="1086"/>
      <c r="B89" s="2143" t="s">
        <v>456</v>
      </c>
      <c r="C89" s="2143"/>
      <c r="D89" s="2144"/>
      <c r="E89" s="1021">
        <v>2326.9090000000001</v>
      </c>
      <c r="F89" s="1022">
        <v>987.74099999999999</v>
      </c>
      <c r="G89" s="1023">
        <v>123.066</v>
      </c>
      <c r="H89" s="1024">
        <v>3437.7160000000003</v>
      </c>
      <c r="I89" s="1093">
        <v>3068.1170000000002</v>
      </c>
      <c r="J89" s="1094">
        <v>1536.3440000000001</v>
      </c>
      <c r="K89" s="1140">
        <v>223.31</v>
      </c>
      <c r="L89" s="1090">
        <v>4827.7709999999997</v>
      </c>
    </row>
    <row r="90" spans="1:2139" s="984" customFormat="1" ht="28.5" customHeight="1">
      <c r="A90" s="1086"/>
      <c r="B90" s="1010"/>
      <c r="C90" s="2143" t="s">
        <v>457</v>
      </c>
      <c r="D90" s="2144"/>
      <c r="E90" s="1021">
        <v>2067.5390000000002</v>
      </c>
      <c r="F90" s="1022">
        <v>842.34900000000005</v>
      </c>
      <c r="G90" s="1023">
        <v>118.943</v>
      </c>
      <c r="H90" s="1024">
        <v>3028.8310000000001</v>
      </c>
      <c r="I90" s="1093">
        <v>2772.0059999999999</v>
      </c>
      <c r="J90" s="1094">
        <v>1374.249</v>
      </c>
      <c r="K90" s="1095">
        <v>206.24799999999999</v>
      </c>
      <c r="L90" s="1090">
        <v>4352.5029999999997</v>
      </c>
    </row>
    <row r="91" spans="1:2139" s="984" customFormat="1" ht="25.5" customHeight="1">
      <c r="A91" s="1086"/>
      <c r="B91" s="1010"/>
      <c r="C91" s="2143" t="s">
        <v>458</v>
      </c>
      <c r="D91" s="2144"/>
      <c r="E91" s="1021">
        <v>16.718</v>
      </c>
      <c r="F91" s="1022">
        <v>73.488</v>
      </c>
      <c r="G91" s="1023">
        <v>0.94599999999999995</v>
      </c>
      <c r="H91" s="1024">
        <v>91.152000000000001</v>
      </c>
      <c r="I91" s="1093">
        <v>7.77</v>
      </c>
      <c r="J91" s="1094">
        <v>56.470999999999997</v>
      </c>
      <c r="K91" s="1095">
        <v>2.294</v>
      </c>
      <c r="L91" s="1090">
        <v>66.534999999999997</v>
      </c>
    </row>
    <row r="92" spans="1:2139" s="1118" customFormat="1" ht="28.5" customHeight="1">
      <c r="A92" s="1141"/>
      <c r="B92" s="1110"/>
      <c r="C92" s="2168" t="s">
        <v>459</v>
      </c>
      <c r="D92" s="2162"/>
      <c r="E92" s="1142">
        <v>242.65199999999999</v>
      </c>
      <c r="F92" s="1143">
        <v>71.903999999999996</v>
      </c>
      <c r="G92" s="1144">
        <v>3.177</v>
      </c>
      <c r="H92" s="1024">
        <v>317.733</v>
      </c>
      <c r="I92" s="1145">
        <v>288.34100000000001</v>
      </c>
      <c r="J92" s="1146">
        <v>105.624</v>
      </c>
      <c r="K92" s="1148">
        <v>14.768000000000001</v>
      </c>
      <c r="L92" s="1090">
        <v>408.733</v>
      </c>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4"/>
      <c r="AR92" s="984"/>
      <c r="AS92" s="984"/>
      <c r="AT92" s="984"/>
      <c r="AU92" s="984"/>
      <c r="AV92" s="984"/>
      <c r="AW92" s="984"/>
      <c r="AX92" s="984"/>
      <c r="AY92" s="984"/>
      <c r="AZ92" s="984"/>
      <c r="BA92" s="984"/>
      <c r="BB92" s="984"/>
      <c r="BC92" s="984"/>
      <c r="BD92" s="984"/>
      <c r="BE92" s="984"/>
      <c r="BF92" s="984"/>
      <c r="BG92" s="984"/>
      <c r="BH92" s="984"/>
      <c r="BI92" s="984"/>
      <c r="BJ92" s="984"/>
      <c r="BK92" s="984"/>
      <c r="BL92" s="984"/>
      <c r="BM92" s="984"/>
      <c r="BN92" s="984"/>
      <c r="BO92" s="984"/>
      <c r="BP92" s="984"/>
      <c r="BQ92" s="984"/>
      <c r="BR92" s="984"/>
      <c r="BS92" s="984"/>
      <c r="BT92" s="984"/>
      <c r="BU92" s="984"/>
      <c r="BV92" s="984"/>
      <c r="BW92" s="984"/>
      <c r="BX92" s="984"/>
      <c r="BY92" s="984"/>
      <c r="BZ92" s="984"/>
      <c r="CA92" s="984"/>
      <c r="CB92" s="984"/>
      <c r="CC92" s="984"/>
      <c r="CD92" s="984"/>
      <c r="CE92" s="984"/>
      <c r="CF92" s="984"/>
      <c r="CG92" s="984"/>
      <c r="CH92" s="984"/>
      <c r="CI92" s="984"/>
      <c r="CJ92" s="984"/>
      <c r="CK92" s="984"/>
      <c r="CL92" s="984"/>
      <c r="CM92" s="984"/>
      <c r="CN92" s="984"/>
      <c r="CO92" s="984"/>
      <c r="CP92" s="984"/>
      <c r="CQ92" s="984"/>
      <c r="CR92" s="984"/>
      <c r="CS92" s="984"/>
      <c r="CT92" s="984"/>
      <c r="CU92" s="984"/>
      <c r="CV92" s="984"/>
      <c r="CW92" s="984"/>
      <c r="CX92" s="984"/>
      <c r="CY92" s="984"/>
      <c r="CZ92" s="984"/>
      <c r="DA92" s="984"/>
      <c r="DB92" s="984"/>
      <c r="DC92" s="984"/>
      <c r="DD92" s="984"/>
      <c r="DE92" s="984"/>
      <c r="DF92" s="984"/>
      <c r="DG92" s="984"/>
      <c r="DH92" s="984"/>
      <c r="DI92" s="984"/>
      <c r="DJ92" s="984"/>
      <c r="DK92" s="984"/>
      <c r="DL92" s="984"/>
      <c r="DM92" s="984"/>
      <c r="DN92" s="984"/>
      <c r="DO92" s="984"/>
      <c r="DP92" s="984"/>
      <c r="DQ92" s="984"/>
      <c r="DR92" s="984"/>
      <c r="DS92" s="984"/>
      <c r="DT92" s="984"/>
      <c r="DU92" s="984"/>
      <c r="DV92" s="984"/>
      <c r="DW92" s="984"/>
      <c r="DX92" s="984"/>
      <c r="DY92" s="984"/>
      <c r="DZ92" s="984"/>
      <c r="EA92" s="984"/>
      <c r="EB92" s="984"/>
      <c r="EC92" s="984"/>
      <c r="ED92" s="984"/>
      <c r="EE92" s="984"/>
      <c r="EF92" s="984"/>
      <c r="EG92" s="984"/>
      <c r="EH92" s="984"/>
      <c r="EI92" s="984"/>
      <c r="EJ92" s="984"/>
      <c r="EK92" s="984"/>
      <c r="EL92" s="984"/>
      <c r="EM92" s="984"/>
      <c r="EN92" s="984"/>
      <c r="EO92" s="984"/>
      <c r="EP92" s="984"/>
      <c r="EQ92" s="984"/>
      <c r="ER92" s="984"/>
      <c r="ES92" s="984"/>
      <c r="ET92" s="984"/>
      <c r="EU92" s="984"/>
      <c r="EV92" s="984"/>
      <c r="EW92" s="984"/>
      <c r="EX92" s="984"/>
      <c r="EY92" s="984"/>
      <c r="EZ92" s="984"/>
      <c r="FA92" s="984"/>
      <c r="FB92" s="984"/>
      <c r="FC92" s="984"/>
      <c r="FD92" s="984"/>
      <c r="FE92" s="984"/>
      <c r="FF92" s="984"/>
      <c r="FG92" s="984"/>
      <c r="FH92" s="984"/>
      <c r="FI92" s="984"/>
      <c r="FJ92" s="984"/>
      <c r="FK92" s="984"/>
      <c r="FL92" s="984"/>
      <c r="FM92" s="984"/>
      <c r="FN92" s="984"/>
      <c r="FO92" s="984"/>
      <c r="FP92" s="984"/>
      <c r="FQ92" s="984"/>
      <c r="FR92" s="984"/>
      <c r="FS92" s="984"/>
      <c r="FT92" s="984"/>
      <c r="FU92" s="984"/>
      <c r="FV92" s="984"/>
      <c r="FW92" s="984"/>
      <c r="FX92" s="984"/>
      <c r="FY92" s="984"/>
      <c r="FZ92" s="984"/>
      <c r="GA92" s="984"/>
      <c r="GB92" s="984"/>
      <c r="GC92" s="984"/>
      <c r="GD92" s="984"/>
      <c r="GE92" s="984"/>
      <c r="GF92" s="984"/>
      <c r="GG92" s="984"/>
      <c r="GH92" s="984"/>
      <c r="GI92" s="984"/>
      <c r="GJ92" s="984"/>
      <c r="GK92" s="984"/>
      <c r="GL92" s="984"/>
      <c r="GM92" s="984"/>
      <c r="GN92" s="984"/>
      <c r="GO92" s="984"/>
      <c r="GP92" s="984"/>
      <c r="GQ92" s="984"/>
      <c r="GR92" s="984"/>
      <c r="GS92" s="984"/>
      <c r="GT92" s="984"/>
      <c r="GU92" s="984"/>
      <c r="GV92" s="984"/>
      <c r="GW92" s="984"/>
      <c r="GX92" s="984"/>
      <c r="GY92" s="984"/>
      <c r="GZ92" s="984"/>
      <c r="HA92" s="984"/>
      <c r="HB92" s="984"/>
      <c r="HC92" s="984"/>
      <c r="HD92" s="984"/>
      <c r="HE92" s="984"/>
      <c r="HF92" s="984"/>
      <c r="HG92" s="984"/>
      <c r="HH92" s="984"/>
      <c r="HI92" s="984"/>
      <c r="HJ92" s="984"/>
      <c r="HK92" s="984"/>
      <c r="HL92" s="984"/>
      <c r="HM92" s="984"/>
      <c r="HN92" s="984"/>
      <c r="HO92" s="984"/>
      <c r="HP92" s="984"/>
      <c r="HQ92" s="984"/>
      <c r="HR92" s="984"/>
      <c r="HS92" s="984"/>
      <c r="HT92" s="984"/>
      <c r="HU92" s="984"/>
      <c r="HV92" s="984"/>
      <c r="HW92" s="984"/>
      <c r="HX92" s="984"/>
      <c r="HY92" s="984"/>
      <c r="HZ92" s="984"/>
      <c r="IA92" s="984"/>
      <c r="IB92" s="984"/>
      <c r="IC92" s="984"/>
      <c r="ID92" s="984"/>
      <c r="IE92" s="984"/>
      <c r="IF92" s="984"/>
      <c r="IG92" s="984"/>
      <c r="IH92" s="984"/>
      <c r="II92" s="984"/>
      <c r="IJ92" s="984"/>
      <c r="IK92" s="984"/>
      <c r="IL92" s="984"/>
      <c r="IM92" s="984"/>
      <c r="IN92" s="984"/>
      <c r="IO92" s="984"/>
      <c r="IP92" s="984"/>
      <c r="IQ92" s="984"/>
      <c r="IR92" s="984"/>
      <c r="IS92" s="984"/>
      <c r="IT92" s="984"/>
      <c r="IU92" s="984"/>
      <c r="IV92" s="984"/>
      <c r="IW92" s="984"/>
      <c r="IX92" s="984"/>
      <c r="IY92" s="984"/>
      <c r="IZ92" s="984"/>
      <c r="JA92" s="984"/>
      <c r="JB92" s="984"/>
      <c r="JC92" s="984"/>
      <c r="JD92" s="984"/>
      <c r="JE92" s="984"/>
      <c r="JF92" s="984"/>
      <c r="JG92" s="984"/>
      <c r="JH92" s="984"/>
      <c r="JI92" s="984"/>
      <c r="JJ92" s="984"/>
      <c r="JK92" s="984"/>
      <c r="JL92" s="984"/>
      <c r="JM92" s="984"/>
      <c r="JN92" s="984"/>
      <c r="JO92" s="984"/>
      <c r="JP92" s="984"/>
      <c r="JQ92" s="984"/>
      <c r="JR92" s="984"/>
      <c r="JS92" s="984"/>
      <c r="JT92" s="984"/>
      <c r="JU92" s="984"/>
      <c r="JV92" s="984"/>
      <c r="JW92" s="984"/>
      <c r="JX92" s="984"/>
      <c r="JY92" s="984"/>
      <c r="JZ92" s="984"/>
      <c r="KA92" s="984"/>
      <c r="KB92" s="984"/>
      <c r="KC92" s="984"/>
      <c r="KD92" s="984"/>
      <c r="KE92" s="984"/>
      <c r="KF92" s="984"/>
      <c r="KG92" s="984"/>
      <c r="KH92" s="984"/>
      <c r="KI92" s="984"/>
      <c r="KJ92" s="984"/>
      <c r="KK92" s="984"/>
      <c r="KL92" s="984"/>
      <c r="KM92" s="984"/>
      <c r="KN92" s="984"/>
      <c r="KO92" s="984"/>
      <c r="KP92" s="984"/>
      <c r="KQ92" s="984"/>
      <c r="KR92" s="984"/>
      <c r="KS92" s="984"/>
      <c r="KT92" s="984"/>
      <c r="KU92" s="984"/>
      <c r="KV92" s="984"/>
      <c r="KW92" s="984"/>
      <c r="KX92" s="984"/>
      <c r="KY92" s="984"/>
      <c r="KZ92" s="984"/>
      <c r="LA92" s="984"/>
      <c r="LB92" s="984"/>
      <c r="LC92" s="984"/>
      <c r="LD92" s="984"/>
      <c r="LE92" s="984"/>
      <c r="LF92" s="984"/>
      <c r="LG92" s="984"/>
      <c r="LH92" s="984"/>
      <c r="LI92" s="984"/>
      <c r="LJ92" s="984"/>
      <c r="LK92" s="984"/>
      <c r="LL92" s="984"/>
      <c r="LM92" s="984"/>
      <c r="LN92" s="984"/>
      <c r="LO92" s="984"/>
      <c r="LP92" s="984"/>
      <c r="LQ92" s="984"/>
      <c r="LR92" s="984"/>
      <c r="LS92" s="984"/>
      <c r="LT92" s="984"/>
      <c r="LU92" s="984"/>
      <c r="LV92" s="984"/>
      <c r="LW92" s="984"/>
      <c r="LX92" s="984"/>
      <c r="LY92" s="984"/>
      <c r="LZ92" s="984"/>
      <c r="MA92" s="984"/>
      <c r="MB92" s="984"/>
      <c r="MC92" s="984"/>
      <c r="MD92" s="984"/>
      <c r="ME92" s="984"/>
      <c r="MF92" s="984"/>
      <c r="MG92" s="984"/>
      <c r="MH92" s="984"/>
      <c r="MI92" s="984"/>
      <c r="MJ92" s="984"/>
      <c r="MK92" s="984"/>
      <c r="ML92" s="984"/>
      <c r="MM92" s="984"/>
      <c r="MN92" s="984"/>
      <c r="MO92" s="984"/>
      <c r="MP92" s="984"/>
      <c r="MQ92" s="984"/>
      <c r="MR92" s="984"/>
      <c r="MS92" s="984"/>
      <c r="MT92" s="984"/>
      <c r="MU92" s="984"/>
      <c r="MV92" s="984"/>
      <c r="MW92" s="984"/>
      <c r="MX92" s="984"/>
      <c r="MY92" s="984"/>
      <c r="MZ92" s="984"/>
      <c r="NA92" s="984"/>
      <c r="NB92" s="984"/>
      <c r="NC92" s="984"/>
      <c r="ND92" s="984"/>
      <c r="NE92" s="984"/>
      <c r="NF92" s="984"/>
      <c r="NG92" s="984"/>
      <c r="NH92" s="984"/>
      <c r="NI92" s="984"/>
      <c r="NJ92" s="984"/>
      <c r="NK92" s="984"/>
      <c r="NL92" s="984"/>
      <c r="NM92" s="984"/>
      <c r="NN92" s="984"/>
      <c r="NO92" s="984"/>
      <c r="NP92" s="984"/>
      <c r="NQ92" s="984"/>
      <c r="NR92" s="984"/>
      <c r="NS92" s="984"/>
      <c r="NT92" s="984"/>
      <c r="NU92" s="984"/>
      <c r="NV92" s="984"/>
      <c r="NW92" s="984"/>
      <c r="NX92" s="984"/>
      <c r="NY92" s="984"/>
      <c r="NZ92" s="984"/>
      <c r="OA92" s="984"/>
      <c r="OB92" s="984"/>
      <c r="OC92" s="984"/>
      <c r="OD92" s="984"/>
      <c r="OE92" s="984"/>
      <c r="OF92" s="984"/>
      <c r="OG92" s="984"/>
      <c r="OH92" s="984"/>
      <c r="OI92" s="984"/>
      <c r="OJ92" s="984"/>
      <c r="OK92" s="984"/>
      <c r="OL92" s="984"/>
      <c r="OM92" s="984"/>
      <c r="ON92" s="984"/>
      <c r="OO92" s="984"/>
      <c r="OP92" s="984"/>
      <c r="OQ92" s="984"/>
      <c r="OR92" s="984"/>
      <c r="OS92" s="984"/>
      <c r="OT92" s="984"/>
      <c r="OU92" s="984"/>
      <c r="OV92" s="984"/>
      <c r="OW92" s="984"/>
      <c r="OX92" s="984"/>
      <c r="OY92" s="984"/>
      <c r="OZ92" s="984"/>
      <c r="PA92" s="984"/>
      <c r="PB92" s="984"/>
      <c r="PC92" s="984"/>
      <c r="PD92" s="984"/>
      <c r="PE92" s="984"/>
      <c r="PF92" s="984"/>
      <c r="PG92" s="984"/>
      <c r="PH92" s="984"/>
      <c r="PI92" s="984"/>
      <c r="PJ92" s="984"/>
      <c r="PK92" s="984"/>
      <c r="PL92" s="984"/>
      <c r="PM92" s="984"/>
      <c r="PN92" s="984"/>
      <c r="PO92" s="984"/>
      <c r="PP92" s="984"/>
      <c r="PQ92" s="984"/>
      <c r="PR92" s="984"/>
      <c r="PS92" s="984"/>
      <c r="PT92" s="984"/>
      <c r="PU92" s="984"/>
      <c r="PV92" s="984"/>
      <c r="PW92" s="984"/>
      <c r="PX92" s="984"/>
      <c r="PY92" s="984"/>
      <c r="PZ92" s="984"/>
      <c r="QA92" s="984"/>
      <c r="QB92" s="984"/>
      <c r="QC92" s="984"/>
      <c r="QD92" s="984"/>
      <c r="QE92" s="984"/>
      <c r="QF92" s="984"/>
      <c r="QG92" s="984"/>
      <c r="QH92" s="984"/>
      <c r="QI92" s="984"/>
      <c r="QJ92" s="984"/>
      <c r="QK92" s="984"/>
      <c r="QL92" s="984"/>
      <c r="QM92" s="984"/>
      <c r="QN92" s="984"/>
      <c r="QO92" s="984"/>
      <c r="QP92" s="984"/>
      <c r="QQ92" s="984"/>
      <c r="QR92" s="984"/>
      <c r="QS92" s="984"/>
      <c r="QT92" s="984"/>
      <c r="QU92" s="984"/>
      <c r="QV92" s="984"/>
      <c r="QW92" s="984"/>
      <c r="QX92" s="984"/>
      <c r="QY92" s="984"/>
      <c r="QZ92" s="984"/>
      <c r="RA92" s="984"/>
      <c r="RB92" s="984"/>
      <c r="RC92" s="984"/>
      <c r="RD92" s="984"/>
      <c r="RE92" s="984"/>
      <c r="RF92" s="984"/>
      <c r="RG92" s="984"/>
      <c r="RH92" s="984"/>
      <c r="RI92" s="984"/>
      <c r="RJ92" s="984"/>
      <c r="RK92" s="984"/>
      <c r="RL92" s="984"/>
      <c r="RM92" s="984"/>
      <c r="RN92" s="984"/>
      <c r="RO92" s="984"/>
      <c r="RP92" s="984"/>
      <c r="RQ92" s="984"/>
      <c r="RR92" s="984"/>
      <c r="RS92" s="984"/>
      <c r="RT92" s="984"/>
      <c r="RU92" s="984"/>
      <c r="RV92" s="984"/>
      <c r="RW92" s="984"/>
      <c r="RX92" s="984"/>
      <c r="RY92" s="984"/>
      <c r="RZ92" s="984"/>
      <c r="SA92" s="984"/>
      <c r="SB92" s="984"/>
      <c r="SC92" s="984"/>
      <c r="SD92" s="984"/>
      <c r="SE92" s="984"/>
      <c r="SF92" s="984"/>
      <c r="SG92" s="984"/>
      <c r="SH92" s="984"/>
      <c r="SI92" s="984"/>
      <c r="SJ92" s="984"/>
      <c r="SK92" s="984"/>
      <c r="SL92" s="984"/>
      <c r="SM92" s="984"/>
      <c r="SN92" s="984"/>
      <c r="SO92" s="984"/>
      <c r="SP92" s="984"/>
      <c r="SQ92" s="984"/>
      <c r="SR92" s="984"/>
      <c r="SS92" s="984"/>
      <c r="ST92" s="984"/>
      <c r="SU92" s="984"/>
      <c r="SV92" s="984"/>
      <c r="SW92" s="984"/>
      <c r="SX92" s="984"/>
      <c r="SY92" s="984"/>
      <c r="SZ92" s="984"/>
      <c r="TA92" s="984"/>
      <c r="TB92" s="984"/>
      <c r="TC92" s="984"/>
      <c r="TD92" s="984"/>
      <c r="TE92" s="984"/>
      <c r="TF92" s="984"/>
      <c r="TG92" s="984"/>
      <c r="TH92" s="984"/>
      <c r="TI92" s="984"/>
      <c r="TJ92" s="984"/>
      <c r="TK92" s="984"/>
      <c r="TL92" s="984"/>
      <c r="TM92" s="984"/>
      <c r="TN92" s="984"/>
      <c r="TO92" s="984"/>
      <c r="TP92" s="984"/>
      <c r="TQ92" s="984"/>
      <c r="TR92" s="984"/>
      <c r="TS92" s="984"/>
      <c r="TT92" s="984"/>
      <c r="TU92" s="984"/>
      <c r="TV92" s="984"/>
      <c r="TW92" s="984"/>
      <c r="TX92" s="984"/>
      <c r="TY92" s="984"/>
      <c r="TZ92" s="984"/>
      <c r="UA92" s="984"/>
      <c r="UB92" s="984"/>
      <c r="UC92" s="984"/>
      <c r="UD92" s="984"/>
      <c r="UE92" s="984"/>
      <c r="UF92" s="984"/>
      <c r="UG92" s="984"/>
      <c r="UH92" s="984"/>
      <c r="UI92" s="984"/>
      <c r="UJ92" s="984"/>
      <c r="UK92" s="984"/>
      <c r="UL92" s="984"/>
      <c r="UM92" s="984"/>
      <c r="UN92" s="984"/>
      <c r="UO92" s="984"/>
      <c r="UP92" s="984"/>
      <c r="UQ92" s="984"/>
      <c r="UR92" s="984"/>
      <c r="US92" s="984"/>
      <c r="UT92" s="984"/>
      <c r="UU92" s="984"/>
      <c r="UV92" s="984"/>
      <c r="UW92" s="984"/>
      <c r="UX92" s="984"/>
      <c r="UY92" s="984"/>
      <c r="UZ92" s="984"/>
      <c r="VA92" s="984"/>
      <c r="VB92" s="984"/>
      <c r="VC92" s="984"/>
      <c r="VD92" s="984"/>
      <c r="VE92" s="984"/>
      <c r="VF92" s="984"/>
      <c r="VG92" s="984"/>
      <c r="VH92" s="984"/>
      <c r="VI92" s="984"/>
      <c r="VJ92" s="984"/>
      <c r="VK92" s="984"/>
      <c r="VL92" s="984"/>
      <c r="VM92" s="984"/>
      <c r="VN92" s="984"/>
      <c r="VO92" s="984"/>
      <c r="VP92" s="984"/>
      <c r="VQ92" s="984"/>
      <c r="VR92" s="984"/>
      <c r="VS92" s="984"/>
      <c r="VT92" s="984"/>
      <c r="VU92" s="984"/>
      <c r="VV92" s="984"/>
      <c r="VW92" s="984"/>
      <c r="VX92" s="984"/>
      <c r="VY92" s="984"/>
      <c r="VZ92" s="984"/>
      <c r="WA92" s="984"/>
      <c r="WB92" s="984"/>
      <c r="WC92" s="984"/>
      <c r="WD92" s="984"/>
      <c r="WE92" s="984"/>
      <c r="WF92" s="984"/>
      <c r="WG92" s="984"/>
      <c r="WH92" s="984"/>
      <c r="WI92" s="984"/>
      <c r="WJ92" s="984"/>
      <c r="WK92" s="984"/>
      <c r="WL92" s="984"/>
      <c r="WM92" s="984"/>
      <c r="WN92" s="984"/>
      <c r="WO92" s="984"/>
      <c r="WP92" s="984"/>
      <c r="WQ92" s="984"/>
      <c r="WR92" s="984"/>
      <c r="WS92" s="984"/>
      <c r="WT92" s="984"/>
      <c r="WU92" s="984"/>
      <c r="WV92" s="984"/>
      <c r="WW92" s="984"/>
      <c r="WX92" s="984"/>
      <c r="WY92" s="984"/>
      <c r="WZ92" s="984"/>
      <c r="XA92" s="984"/>
      <c r="XB92" s="984"/>
      <c r="XC92" s="984"/>
      <c r="XD92" s="984"/>
      <c r="XE92" s="984"/>
      <c r="XF92" s="984"/>
      <c r="XG92" s="984"/>
      <c r="XH92" s="984"/>
      <c r="XI92" s="984"/>
      <c r="XJ92" s="984"/>
      <c r="XK92" s="984"/>
      <c r="XL92" s="984"/>
      <c r="XM92" s="984"/>
      <c r="XN92" s="984"/>
      <c r="XO92" s="984"/>
      <c r="XP92" s="984"/>
      <c r="XQ92" s="984"/>
      <c r="XR92" s="984"/>
      <c r="XS92" s="984"/>
      <c r="XT92" s="984"/>
      <c r="XU92" s="984"/>
      <c r="XV92" s="984"/>
      <c r="XW92" s="984"/>
      <c r="XX92" s="984"/>
      <c r="XY92" s="984"/>
      <c r="XZ92" s="984"/>
      <c r="YA92" s="984"/>
      <c r="YB92" s="984"/>
      <c r="YC92" s="984"/>
      <c r="YD92" s="984"/>
      <c r="YE92" s="984"/>
      <c r="YF92" s="984"/>
      <c r="YG92" s="984"/>
      <c r="YH92" s="984"/>
      <c r="YI92" s="984"/>
      <c r="YJ92" s="984"/>
      <c r="YK92" s="984"/>
      <c r="YL92" s="984"/>
      <c r="YM92" s="984"/>
      <c r="YN92" s="984"/>
      <c r="YO92" s="984"/>
      <c r="YP92" s="984"/>
      <c r="YQ92" s="984"/>
      <c r="YR92" s="984"/>
      <c r="YS92" s="984"/>
      <c r="YT92" s="984"/>
      <c r="YU92" s="984"/>
      <c r="YV92" s="984"/>
      <c r="YW92" s="984"/>
      <c r="YX92" s="984"/>
      <c r="YY92" s="984"/>
      <c r="YZ92" s="984"/>
      <c r="ZA92" s="984"/>
      <c r="ZB92" s="984"/>
      <c r="ZC92" s="984"/>
      <c r="ZD92" s="984"/>
      <c r="ZE92" s="984"/>
      <c r="ZF92" s="984"/>
      <c r="ZG92" s="984"/>
      <c r="ZH92" s="984"/>
      <c r="ZI92" s="984"/>
      <c r="ZJ92" s="984"/>
      <c r="ZK92" s="984"/>
      <c r="ZL92" s="984"/>
      <c r="ZM92" s="984"/>
      <c r="ZN92" s="984"/>
      <c r="ZO92" s="984"/>
      <c r="ZP92" s="984"/>
      <c r="ZQ92" s="984"/>
      <c r="ZR92" s="984"/>
      <c r="ZS92" s="984"/>
      <c r="ZT92" s="984"/>
      <c r="ZU92" s="984"/>
      <c r="ZV92" s="984"/>
      <c r="ZW92" s="984"/>
      <c r="ZX92" s="984"/>
      <c r="ZY92" s="984"/>
      <c r="ZZ92" s="984"/>
      <c r="AAA92" s="984"/>
      <c r="AAB92" s="984"/>
      <c r="AAC92" s="984"/>
      <c r="AAD92" s="984"/>
      <c r="AAE92" s="984"/>
      <c r="AAF92" s="984"/>
      <c r="AAG92" s="984"/>
      <c r="AAH92" s="984"/>
      <c r="AAI92" s="984"/>
      <c r="AAJ92" s="984"/>
      <c r="AAK92" s="984"/>
      <c r="AAL92" s="984"/>
      <c r="AAM92" s="984"/>
      <c r="AAN92" s="984"/>
      <c r="AAO92" s="984"/>
      <c r="AAP92" s="984"/>
      <c r="AAQ92" s="984"/>
      <c r="AAR92" s="984"/>
      <c r="AAS92" s="984"/>
      <c r="AAT92" s="984"/>
      <c r="AAU92" s="984"/>
      <c r="AAV92" s="984"/>
      <c r="AAW92" s="984"/>
      <c r="AAX92" s="984"/>
      <c r="AAY92" s="984"/>
      <c r="AAZ92" s="984"/>
      <c r="ABA92" s="984"/>
      <c r="ABB92" s="984"/>
      <c r="ABC92" s="984"/>
      <c r="ABD92" s="984"/>
      <c r="ABE92" s="984"/>
      <c r="ABF92" s="984"/>
      <c r="ABG92" s="984"/>
      <c r="ABH92" s="984"/>
      <c r="ABI92" s="984"/>
      <c r="ABJ92" s="984"/>
      <c r="ABK92" s="984"/>
      <c r="ABL92" s="984"/>
      <c r="ABM92" s="984"/>
      <c r="ABN92" s="984"/>
      <c r="ABO92" s="984"/>
      <c r="ABP92" s="984"/>
      <c r="ABQ92" s="984"/>
      <c r="ABR92" s="984"/>
      <c r="ABS92" s="984"/>
      <c r="ABT92" s="984"/>
      <c r="ABU92" s="984"/>
      <c r="ABV92" s="984"/>
      <c r="ABW92" s="984"/>
      <c r="ABX92" s="984"/>
      <c r="ABY92" s="984"/>
      <c r="ABZ92" s="984"/>
      <c r="ACA92" s="984"/>
      <c r="ACB92" s="984"/>
      <c r="ACC92" s="984"/>
      <c r="ACD92" s="984"/>
      <c r="ACE92" s="984"/>
      <c r="ACF92" s="984"/>
      <c r="ACG92" s="984"/>
      <c r="ACH92" s="984"/>
      <c r="ACI92" s="984"/>
      <c r="ACJ92" s="984"/>
      <c r="ACK92" s="984"/>
      <c r="ACL92" s="984"/>
      <c r="ACM92" s="984"/>
      <c r="ACN92" s="984"/>
      <c r="ACO92" s="984"/>
      <c r="ACP92" s="984"/>
      <c r="ACQ92" s="984"/>
      <c r="ACR92" s="984"/>
      <c r="ACS92" s="984"/>
      <c r="ACT92" s="984"/>
      <c r="ACU92" s="984"/>
      <c r="ACV92" s="984"/>
      <c r="ACW92" s="984"/>
      <c r="ACX92" s="984"/>
      <c r="ACY92" s="984"/>
      <c r="ACZ92" s="984"/>
      <c r="ADA92" s="984"/>
      <c r="ADB92" s="984"/>
      <c r="ADC92" s="984"/>
      <c r="ADD92" s="984"/>
      <c r="ADE92" s="984"/>
      <c r="ADF92" s="984"/>
      <c r="ADG92" s="984"/>
      <c r="ADH92" s="984"/>
      <c r="ADI92" s="984"/>
      <c r="ADJ92" s="984"/>
      <c r="ADK92" s="984"/>
      <c r="ADL92" s="984"/>
      <c r="ADM92" s="984"/>
      <c r="ADN92" s="984"/>
      <c r="ADO92" s="984"/>
      <c r="ADP92" s="984"/>
      <c r="ADQ92" s="984"/>
      <c r="ADR92" s="984"/>
      <c r="ADS92" s="984"/>
      <c r="ADT92" s="984"/>
      <c r="ADU92" s="984"/>
      <c r="ADV92" s="984"/>
      <c r="ADW92" s="984"/>
      <c r="ADX92" s="984"/>
      <c r="ADY92" s="984"/>
      <c r="ADZ92" s="984"/>
      <c r="AEA92" s="984"/>
      <c r="AEB92" s="984"/>
      <c r="AEC92" s="984"/>
      <c r="AED92" s="984"/>
      <c r="AEE92" s="984"/>
      <c r="AEF92" s="984"/>
      <c r="AEG92" s="984"/>
      <c r="AEH92" s="984"/>
      <c r="AEI92" s="984"/>
      <c r="AEJ92" s="984"/>
      <c r="AEK92" s="984"/>
      <c r="AEL92" s="984"/>
      <c r="AEM92" s="984"/>
      <c r="AEN92" s="984"/>
      <c r="AEO92" s="984"/>
      <c r="AEP92" s="984"/>
      <c r="AEQ92" s="984"/>
      <c r="AER92" s="984"/>
      <c r="AES92" s="984"/>
      <c r="AET92" s="984"/>
      <c r="AEU92" s="984"/>
      <c r="AEV92" s="984"/>
      <c r="AEW92" s="984"/>
      <c r="AEX92" s="984"/>
      <c r="AEY92" s="984"/>
      <c r="AEZ92" s="984"/>
      <c r="AFA92" s="984"/>
      <c r="AFB92" s="984"/>
      <c r="AFC92" s="984"/>
      <c r="AFD92" s="984"/>
      <c r="AFE92" s="984"/>
      <c r="AFF92" s="984"/>
      <c r="AFG92" s="984"/>
      <c r="AFH92" s="984"/>
      <c r="AFI92" s="984"/>
      <c r="AFJ92" s="984"/>
      <c r="AFK92" s="984"/>
      <c r="AFL92" s="984"/>
      <c r="AFM92" s="984"/>
      <c r="AFN92" s="984"/>
      <c r="AFO92" s="984"/>
      <c r="AFP92" s="984"/>
      <c r="AFQ92" s="984"/>
      <c r="AFR92" s="984"/>
      <c r="AFS92" s="984"/>
      <c r="AFT92" s="984"/>
      <c r="AFU92" s="984"/>
      <c r="AFV92" s="984"/>
      <c r="AFW92" s="984"/>
      <c r="AFX92" s="984"/>
      <c r="AFY92" s="984"/>
      <c r="AFZ92" s="984"/>
      <c r="AGA92" s="984"/>
      <c r="AGB92" s="984"/>
      <c r="AGC92" s="984"/>
      <c r="AGD92" s="984"/>
      <c r="AGE92" s="984"/>
      <c r="AGF92" s="984"/>
      <c r="AGG92" s="984"/>
      <c r="AGH92" s="984"/>
      <c r="AGI92" s="984"/>
      <c r="AGJ92" s="984"/>
      <c r="AGK92" s="984"/>
      <c r="AGL92" s="984"/>
      <c r="AGM92" s="984"/>
      <c r="AGN92" s="984"/>
      <c r="AGO92" s="984"/>
      <c r="AGP92" s="984"/>
      <c r="AGQ92" s="984"/>
      <c r="AGR92" s="984"/>
      <c r="AGS92" s="984"/>
      <c r="AGT92" s="984"/>
      <c r="AGU92" s="984"/>
      <c r="AGV92" s="984"/>
      <c r="AGW92" s="984"/>
      <c r="AGX92" s="984"/>
      <c r="AGY92" s="984"/>
      <c r="AGZ92" s="984"/>
      <c r="AHA92" s="984"/>
      <c r="AHB92" s="984"/>
      <c r="AHC92" s="984"/>
      <c r="AHD92" s="984"/>
      <c r="AHE92" s="984"/>
      <c r="AHF92" s="984"/>
      <c r="AHG92" s="984"/>
      <c r="AHH92" s="984"/>
      <c r="AHI92" s="984"/>
      <c r="AHJ92" s="984"/>
      <c r="AHK92" s="984"/>
      <c r="AHL92" s="984"/>
      <c r="AHM92" s="984"/>
      <c r="AHN92" s="984"/>
      <c r="AHO92" s="984"/>
      <c r="AHP92" s="984"/>
      <c r="AHQ92" s="984"/>
      <c r="AHR92" s="984"/>
      <c r="AHS92" s="984"/>
      <c r="AHT92" s="984"/>
      <c r="AHU92" s="984"/>
      <c r="AHV92" s="984"/>
      <c r="AHW92" s="984"/>
      <c r="AHX92" s="984"/>
      <c r="AHY92" s="984"/>
      <c r="AHZ92" s="984"/>
      <c r="AIA92" s="984"/>
      <c r="AIB92" s="984"/>
      <c r="AIC92" s="984"/>
      <c r="AID92" s="984"/>
      <c r="AIE92" s="984"/>
      <c r="AIF92" s="984"/>
      <c r="AIG92" s="984"/>
      <c r="AIH92" s="984"/>
      <c r="AII92" s="984"/>
      <c r="AIJ92" s="984"/>
      <c r="AIK92" s="984"/>
      <c r="AIL92" s="984"/>
      <c r="AIM92" s="984"/>
      <c r="AIN92" s="984"/>
      <c r="AIO92" s="984"/>
      <c r="AIP92" s="984"/>
      <c r="AIQ92" s="984"/>
      <c r="AIR92" s="984"/>
      <c r="AIS92" s="984"/>
      <c r="AIT92" s="984"/>
      <c r="AIU92" s="984"/>
      <c r="AIV92" s="984"/>
      <c r="AIW92" s="984"/>
      <c r="AIX92" s="984"/>
      <c r="AIY92" s="984"/>
      <c r="AIZ92" s="984"/>
      <c r="AJA92" s="984"/>
      <c r="AJB92" s="984"/>
      <c r="AJC92" s="984"/>
      <c r="AJD92" s="984"/>
      <c r="AJE92" s="984"/>
      <c r="AJF92" s="984"/>
      <c r="AJG92" s="984"/>
      <c r="AJH92" s="984"/>
      <c r="AJI92" s="984"/>
      <c r="AJJ92" s="984"/>
      <c r="AJK92" s="984"/>
      <c r="AJL92" s="984"/>
      <c r="AJM92" s="984"/>
      <c r="AJN92" s="984"/>
      <c r="AJO92" s="984"/>
      <c r="AJP92" s="984"/>
      <c r="AJQ92" s="984"/>
      <c r="AJR92" s="984"/>
      <c r="AJS92" s="984"/>
      <c r="AJT92" s="984"/>
      <c r="AJU92" s="984"/>
      <c r="AJV92" s="984"/>
      <c r="AJW92" s="984"/>
      <c r="AJX92" s="984"/>
      <c r="AJY92" s="984"/>
      <c r="AJZ92" s="984"/>
      <c r="AKA92" s="984"/>
      <c r="AKB92" s="984"/>
      <c r="AKC92" s="984"/>
      <c r="AKD92" s="984"/>
      <c r="AKE92" s="984"/>
      <c r="AKF92" s="984"/>
      <c r="AKG92" s="984"/>
      <c r="AKH92" s="984"/>
      <c r="AKI92" s="984"/>
      <c r="AKJ92" s="984"/>
      <c r="AKK92" s="984"/>
      <c r="AKL92" s="984"/>
      <c r="AKM92" s="984"/>
      <c r="AKN92" s="984"/>
      <c r="AKO92" s="984"/>
      <c r="AKP92" s="984"/>
      <c r="AKQ92" s="984"/>
      <c r="AKR92" s="984"/>
      <c r="AKS92" s="984"/>
      <c r="AKT92" s="984"/>
      <c r="AKU92" s="984"/>
      <c r="AKV92" s="984"/>
      <c r="AKW92" s="984"/>
      <c r="AKX92" s="984"/>
      <c r="AKY92" s="984"/>
      <c r="AKZ92" s="984"/>
      <c r="ALA92" s="984"/>
      <c r="ALB92" s="984"/>
      <c r="ALC92" s="984"/>
      <c r="ALD92" s="984"/>
      <c r="ALE92" s="984"/>
      <c r="ALF92" s="984"/>
      <c r="ALG92" s="984"/>
      <c r="ALH92" s="984"/>
      <c r="ALI92" s="984"/>
      <c r="ALJ92" s="984"/>
      <c r="ALK92" s="984"/>
      <c r="ALL92" s="984"/>
      <c r="ALM92" s="984"/>
      <c r="ALN92" s="984"/>
      <c r="ALO92" s="984"/>
      <c r="ALP92" s="984"/>
      <c r="ALQ92" s="984"/>
      <c r="ALR92" s="984"/>
      <c r="ALS92" s="984"/>
      <c r="ALT92" s="984"/>
      <c r="ALU92" s="984"/>
      <c r="ALV92" s="984"/>
      <c r="ALW92" s="984"/>
      <c r="ALX92" s="984"/>
      <c r="ALY92" s="984"/>
      <c r="ALZ92" s="984"/>
      <c r="AMA92" s="984"/>
      <c r="AMB92" s="984"/>
      <c r="AMC92" s="984"/>
      <c r="AMD92" s="984"/>
      <c r="AME92" s="984"/>
      <c r="AMF92" s="984"/>
      <c r="AMG92" s="984"/>
      <c r="AMH92" s="984"/>
      <c r="AMI92" s="984"/>
      <c r="AMJ92" s="984"/>
      <c r="AMK92" s="984"/>
      <c r="AML92" s="984"/>
      <c r="AMM92" s="984"/>
      <c r="AMN92" s="984"/>
      <c r="AMO92" s="984"/>
      <c r="AMP92" s="984"/>
      <c r="AMQ92" s="984"/>
      <c r="AMR92" s="984"/>
      <c r="AMS92" s="984"/>
      <c r="AMT92" s="984"/>
      <c r="AMU92" s="984"/>
      <c r="AMV92" s="984"/>
      <c r="AMW92" s="984"/>
      <c r="AMX92" s="984"/>
      <c r="AMY92" s="984"/>
      <c r="AMZ92" s="984"/>
      <c r="ANA92" s="984"/>
      <c r="ANB92" s="984"/>
      <c r="ANC92" s="984"/>
      <c r="AND92" s="984"/>
      <c r="ANE92" s="984"/>
      <c r="ANF92" s="984"/>
      <c r="ANG92" s="984"/>
      <c r="ANH92" s="984"/>
      <c r="ANI92" s="984"/>
      <c r="ANJ92" s="984"/>
      <c r="ANK92" s="984"/>
      <c r="ANL92" s="984"/>
      <c r="ANM92" s="984"/>
      <c r="ANN92" s="984"/>
      <c r="ANO92" s="984"/>
      <c r="ANP92" s="984"/>
      <c r="ANQ92" s="984"/>
      <c r="ANR92" s="984"/>
      <c r="ANS92" s="984"/>
      <c r="ANT92" s="984"/>
      <c r="ANU92" s="984"/>
      <c r="ANV92" s="984"/>
      <c r="ANW92" s="984"/>
      <c r="ANX92" s="984"/>
      <c r="ANY92" s="984"/>
      <c r="ANZ92" s="984"/>
      <c r="AOA92" s="984"/>
      <c r="AOB92" s="984"/>
      <c r="AOC92" s="984"/>
      <c r="AOD92" s="984"/>
      <c r="AOE92" s="984"/>
      <c r="AOF92" s="984"/>
      <c r="AOG92" s="984"/>
      <c r="AOH92" s="984"/>
      <c r="AOI92" s="984"/>
      <c r="AOJ92" s="984"/>
      <c r="AOK92" s="984"/>
      <c r="AOL92" s="984"/>
      <c r="AOM92" s="984"/>
      <c r="AON92" s="984"/>
      <c r="AOO92" s="984"/>
      <c r="AOP92" s="984"/>
      <c r="AOQ92" s="984"/>
      <c r="AOR92" s="984"/>
      <c r="AOS92" s="984"/>
      <c r="AOT92" s="984"/>
      <c r="AOU92" s="984"/>
      <c r="AOV92" s="984"/>
      <c r="AOW92" s="984"/>
      <c r="AOX92" s="984"/>
      <c r="AOY92" s="984"/>
      <c r="AOZ92" s="984"/>
      <c r="APA92" s="984"/>
      <c r="APB92" s="984"/>
      <c r="APC92" s="984"/>
      <c r="APD92" s="984"/>
      <c r="APE92" s="984"/>
      <c r="APF92" s="984"/>
      <c r="APG92" s="984"/>
      <c r="APH92" s="984"/>
      <c r="API92" s="984"/>
      <c r="APJ92" s="984"/>
      <c r="APK92" s="984"/>
      <c r="APL92" s="984"/>
      <c r="APM92" s="984"/>
      <c r="APN92" s="984"/>
      <c r="APO92" s="984"/>
      <c r="APP92" s="984"/>
      <c r="APQ92" s="984"/>
      <c r="APR92" s="984"/>
      <c r="APS92" s="984"/>
      <c r="APT92" s="984"/>
      <c r="APU92" s="984"/>
      <c r="APV92" s="984"/>
      <c r="APW92" s="984"/>
      <c r="APX92" s="984"/>
      <c r="APY92" s="984"/>
      <c r="APZ92" s="984"/>
      <c r="AQA92" s="984"/>
      <c r="AQB92" s="984"/>
      <c r="AQC92" s="984"/>
      <c r="AQD92" s="984"/>
      <c r="AQE92" s="984"/>
      <c r="AQF92" s="984"/>
      <c r="AQG92" s="984"/>
      <c r="AQH92" s="984"/>
      <c r="AQI92" s="984"/>
      <c r="AQJ92" s="984"/>
      <c r="AQK92" s="984"/>
      <c r="AQL92" s="984"/>
      <c r="AQM92" s="984"/>
      <c r="AQN92" s="984"/>
      <c r="AQO92" s="984"/>
      <c r="AQP92" s="984"/>
      <c r="AQQ92" s="984"/>
      <c r="AQR92" s="984"/>
      <c r="AQS92" s="984"/>
      <c r="AQT92" s="984"/>
      <c r="AQU92" s="984"/>
      <c r="AQV92" s="984"/>
      <c r="AQW92" s="984"/>
      <c r="AQX92" s="984"/>
      <c r="AQY92" s="984"/>
      <c r="AQZ92" s="984"/>
      <c r="ARA92" s="984"/>
      <c r="ARB92" s="984"/>
      <c r="ARC92" s="984"/>
      <c r="ARD92" s="984"/>
      <c r="ARE92" s="984"/>
      <c r="ARF92" s="984"/>
      <c r="ARG92" s="984"/>
      <c r="ARH92" s="984"/>
      <c r="ARI92" s="984"/>
      <c r="ARJ92" s="984"/>
      <c r="ARK92" s="984"/>
      <c r="ARL92" s="984"/>
      <c r="ARM92" s="984"/>
      <c r="ARN92" s="984"/>
      <c r="ARO92" s="984"/>
      <c r="ARP92" s="984"/>
      <c r="ARQ92" s="984"/>
      <c r="ARR92" s="984"/>
      <c r="ARS92" s="984"/>
      <c r="ART92" s="984"/>
      <c r="ARU92" s="984"/>
      <c r="ARV92" s="984"/>
      <c r="ARW92" s="984"/>
      <c r="ARX92" s="984"/>
      <c r="ARY92" s="984"/>
      <c r="ARZ92" s="984"/>
      <c r="ASA92" s="984"/>
      <c r="ASB92" s="984"/>
      <c r="ASC92" s="984"/>
      <c r="ASD92" s="984"/>
      <c r="ASE92" s="984"/>
      <c r="ASF92" s="984"/>
      <c r="ASG92" s="984"/>
      <c r="ASH92" s="984"/>
      <c r="ASI92" s="984"/>
      <c r="ASJ92" s="984"/>
      <c r="ASK92" s="984"/>
      <c r="ASL92" s="984"/>
      <c r="ASM92" s="984"/>
      <c r="ASN92" s="984"/>
      <c r="ASO92" s="984"/>
      <c r="ASP92" s="984"/>
      <c r="ASQ92" s="984"/>
      <c r="ASR92" s="984"/>
      <c r="ASS92" s="984"/>
      <c r="AST92" s="984"/>
      <c r="ASU92" s="984"/>
      <c r="ASV92" s="984"/>
      <c r="ASW92" s="984"/>
      <c r="ASX92" s="984"/>
      <c r="ASY92" s="984"/>
      <c r="ASZ92" s="984"/>
      <c r="ATA92" s="984"/>
      <c r="ATB92" s="984"/>
      <c r="ATC92" s="984"/>
      <c r="ATD92" s="984"/>
      <c r="ATE92" s="984"/>
      <c r="ATF92" s="984"/>
      <c r="ATG92" s="984"/>
      <c r="ATH92" s="984"/>
      <c r="ATI92" s="984"/>
      <c r="ATJ92" s="984"/>
      <c r="ATK92" s="984"/>
      <c r="ATL92" s="984"/>
      <c r="ATM92" s="984"/>
      <c r="ATN92" s="984"/>
      <c r="ATO92" s="984"/>
      <c r="ATP92" s="984"/>
      <c r="ATQ92" s="984"/>
      <c r="ATR92" s="984"/>
      <c r="ATS92" s="984"/>
      <c r="ATT92" s="984"/>
      <c r="ATU92" s="984"/>
      <c r="ATV92" s="984"/>
      <c r="ATW92" s="984"/>
      <c r="ATX92" s="984"/>
      <c r="ATY92" s="984"/>
      <c r="ATZ92" s="984"/>
      <c r="AUA92" s="984"/>
      <c r="AUB92" s="984"/>
      <c r="AUC92" s="984"/>
      <c r="AUD92" s="984"/>
      <c r="AUE92" s="984"/>
      <c r="AUF92" s="984"/>
      <c r="AUG92" s="984"/>
      <c r="AUH92" s="984"/>
      <c r="AUI92" s="984"/>
      <c r="AUJ92" s="984"/>
      <c r="AUK92" s="984"/>
      <c r="AUL92" s="984"/>
      <c r="AUM92" s="984"/>
      <c r="AUN92" s="984"/>
      <c r="AUO92" s="984"/>
      <c r="AUP92" s="984"/>
      <c r="AUQ92" s="984"/>
      <c r="AUR92" s="984"/>
      <c r="AUS92" s="984"/>
      <c r="AUT92" s="984"/>
      <c r="AUU92" s="984"/>
      <c r="AUV92" s="984"/>
      <c r="AUW92" s="984"/>
      <c r="AUX92" s="984"/>
      <c r="AUY92" s="984"/>
      <c r="AUZ92" s="984"/>
      <c r="AVA92" s="984"/>
      <c r="AVB92" s="984"/>
      <c r="AVC92" s="984"/>
      <c r="AVD92" s="984"/>
      <c r="AVE92" s="984"/>
      <c r="AVF92" s="984"/>
      <c r="AVG92" s="984"/>
      <c r="AVH92" s="984"/>
      <c r="AVI92" s="984"/>
      <c r="AVJ92" s="984"/>
      <c r="AVK92" s="984"/>
      <c r="AVL92" s="984"/>
      <c r="AVM92" s="984"/>
      <c r="AVN92" s="984"/>
      <c r="AVO92" s="984"/>
      <c r="AVP92" s="984"/>
      <c r="AVQ92" s="984"/>
      <c r="AVR92" s="984"/>
      <c r="AVS92" s="984"/>
      <c r="AVT92" s="984"/>
      <c r="AVU92" s="984"/>
      <c r="AVV92" s="984"/>
      <c r="AVW92" s="984"/>
      <c r="AVX92" s="984"/>
      <c r="AVY92" s="984"/>
      <c r="AVZ92" s="984"/>
      <c r="AWA92" s="984"/>
      <c r="AWB92" s="984"/>
      <c r="AWC92" s="984"/>
      <c r="AWD92" s="984"/>
      <c r="AWE92" s="984"/>
      <c r="AWF92" s="984"/>
      <c r="AWG92" s="984"/>
      <c r="AWH92" s="984"/>
      <c r="AWI92" s="984"/>
      <c r="AWJ92" s="984"/>
      <c r="AWK92" s="984"/>
      <c r="AWL92" s="984"/>
      <c r="AWM92" s="984"/>
      <c r="AWN92" s="984"/>
      <c r="AWO92" s="984"/>
      <c r="AWP92" s="984"/>
      <c r="AWQ92" s="984"/>
      <c r="AWR92" s="984"/>
      <c r="AWS92" s="984"/>
      <c r="AWT92" s="984"/>
      <c r="AWU92" s="984"/>
      <c r="AWV92" s="984"/>
      <c r="AWW92" s="984"/>
      <c r="AWX92" s="984"/>
      <c r="AWY92" s="984"/>
      <c r="AWZ92" s="984"/>
      <c r="AXA92" s="984"/>
      <c r="AXB92" s="984"/>
      <c r="AXC92" s="984"/>
      <c r="AXD92" s="984"/>
      <c r="AXE92" s="984"/>
      <c r="AXF92" s="984"/>
      <c r="AXG92" s="984"/>
      <c r="AXH92" s="984"/>
      <c r="AXI92" s="984"/>
      <c r="AXJ92" s="984"/>
      <c r="AXK92" s="984"/>
      <c r="AXL92" s="984"/>
      <c r="AXM92" s="984"/>
      <c r="AXN92" s="984"/>
      <c r="AXO92" s="984"/>
      <c r="AXP92" s="984"/>
      <c r="AXQ92" s="984"/>
      <c r="AXR92" s="984"/>
      <c r="AXS92" s="984"/>
      <c r="AXT92" s="984"/>
      <c r="AXU92" s="984"/>
      <c r="AXV92" s="984"/>
      <c r="AXW92" s="984"/>
      <c r="AXX92" s="984"/>
      <c r="AXY92" s="984"/>
      <c r="AXZ92" s="984"/>
      <c r="AYA92" s="984"/>
      <c r="AYB92" s="984"/>
      <c r="AYC92" s="984"/>
      <c r="AYD92" s="984"/>
      <c r="AYE92" s="984"/>
      <c r="AYF92" s="984"/>
      <c r="AYG92" s="984"/>
      <c r="AYH92" s="984"/>
      <c r="AYI92" s="984"/>
      <c r="AYJ92" s="984"/>
      <c r="AYK92" s="984"/>
      <c r="AYL92" s="984"/>
      <c r="AYM92" s="984"/>
      <c r="AYN92" s="984"/>
      <c r="AYO92" s="984"/>
      <c r="AYP92" s="984"/>
      <c r="AYQ92" s="984"/>
      <c r="AYR92" s="984"/>
      <c r="AYS92" s="984"/>
      <c r="AYT92" s="984"/>
      <c r="AYU92" s="984"/>
      <c r="AYV92" s="984"/>
      <c r="AYW92" s="984"/>
      <c r="AYX92" s="984"/>
      <c r="AYY92" s="984"/>
      <c r="AYZ92" s="984"/>
      <c r="AZA92" s="984"/>
      <c r="AZB92" s="984"/>
      <c r="AZC92" s="984"/>
      <c r="AZD92" s="984"/>
      <c r="AZE92" s="984"/>
      <c r="AZF92" s="984"/>
      <c r="AZG92" s="984"/>
      <c r="AZH92" s="984"/>
      <c r="AZI92" s="984"/>
      <c r="AZJ92" s="984"/>
      <c r="AZK92" s="984"/>
      <c r="AZL92" s="984"/>
      <c r="AZM92" s="984"/>
      <c r="AZN92" s="984"/>
      <c r="AZO92" s="984"/>
      <c r="AZP92" s="984"/>
      <c r="AZQ92" s="984"/>
      <c r="AZR92" s="984"/>
      <c r="AZS92" s="984"/>
      <c r="AZT92" s="984"/>
      <c r="AZU92" s="984"/>
      <c r="AZV92" s="984"/>
      <c r="AZW92" s="984"/>
      <c r="AZX92" s="984"/>
      <c r="AZY92" s="984"/>
      <c r="AZZ92" s="984"/>
      <c r="BAA92" s="984"/>
      <c r="BAB92" s="984"/>
      <c r="BAC92" s="984"/>
      <c r="BAD92" s="984"/>
      <c r="BAE92" s="984"/>
      <c r="BAF92" s="984"/>
      <c r="BAG92" s="984"/>
      <c r="BAH92" s="984"/>
      <c r="BAI92" s="984"/>
      <c r="BAJ92" s="984"/>
      <c r="BAK92" s="984"/>
      <c r="BAL92" s="984"/>
      <c r="BAM92" s="984"/>
      <c r="BAN92" s="984"/>
      <c r="BAO92" s="984"/>
      <c r="BAP92" s="984"/>
      <c r="BAQ92" s="984"/>
      <c r="BAR92" s="984"/>
      <c r="BAS92" s="984"/>
      <c r="BAT92" s="984"/>
      <c r="BAU92" s="984"/>
      <c r="BAV92" s="984"/>
      <c r="BAW92" s="984"/>
      <c r="BAX92" s="984"/>
      <c r="BAY92" s="984"/>
      <c r="BAZ92" s="984"/>
      <c r="BBA92" s="984"/>
      <c r="BBB92" s="984"/>
      <c r="BBC92" s="984"/>
      <c r="BBD92" s="984"/>
      <c r="BBE92" s="984"/>
      <c r="BBF92" s="984"/>
      <c r="BBG92" s="984"/>
      <c r="BBH92" s="984"/>
      <c r="BBI92" s="984"/>
      <c r="BBJ92" s="984"/>
      <c r="BBK92" s="984"/>
      <c r="BBL92" s="984"/>
      <c r="BBM92" s="984"/>
      <c r="BBN92" s="984"/>
      <c r="BBO92" s="984"/>
      <c r="BBP92" s="984"/>
      <c r="BBQ92" s="984"/>
      <c r="BBR92" s="984"/>
      <c r="BBS92" s="984"/>
      <c r="BBT92" s="984"/>
      <c r="BBU92" s="984"/>
      <c r="BBV92" s="984"/>
      <c r="BBW92" s="984"/>
      <c r="BBX92" s="984"/>
      <c r="BBY92" s="984"/>
      <c r="BBZ92" s="984"/>
      <c r="BCA92" s="984"/>
      <c r="BCB92" s="984"/>
      <c r="BCC92" s="984"/>
      <c r="BCD92" s="984"/>
      <c r="BCE92" s="984"/>
      <c r="BCF92" s="984"/>
      <c r="BCG92" s="984"/>
      <c r="BCH92" s="984"/>
      <c r="BCI92" s="984"/>
      <c r="BCJ92" s="984"/>
      <c r="BCK92" s="984"/>
      <c r="BCL92" s="984"/>
      <c r="BCM92" s="984"/>
      <c r="BCN92" s="984"/>
      <c r="BCO92" s="984"/>
      <c r="BCP92" s="984"/>
      <c r="BCQ92" s="984"/>
      <c r="BCR92" s="984"/>
      <c r="BCS92" s="984"/>
      <c r="BCT92" s="984"/>
      <c r="BCU92" s="984"/>
      <c r="BCV92" s="984"/>
      <c r="BCW92" s="984"/>
      <c r="BCX92" s="984"/>
      <c r="BCY92" s="984"/>
      <c r="BCZ92" s="984"/>
      <c r="BDA92" s="984"/>
      <c r="BDB92" s="984"/>
      <c r="BDC92" s="984"/>
      <c r="BDD92" s="984"/>
      <c r="BDE92" s="984"/>
      <c r="BDF92" s="984"/>
      <c r="BDG92" s="984"/>
      <c r="BDH92" s="984"/>
      <c r="BDI92" s="984"/>
      <c r="BDJ92" s="984"/>
      <c r="BDK92" s="984"/>
      <c r="BDL92" s="984"/>
      <c r="BDM92" s="984"/>
      <c r="BDN92" s="984"/>
      <c r="BDO92" s="984"/>
      <c r="BDP92" s="984"/>
      <c r="BDQ92" s="984"/>
      <c r="BDR92" s="984"/>
      <c r="BDS92" s="984"/>
      <c r="BDT92" s="984"/>
      <c r="BDU92" s="984"/>
      <c r="BDV92" s="984"/>
      <c r="BDW92" s="984"/>
      <c r="BDX92" s="984"/>
      <c r="BDY92" s="984"/>
      <c r="BDZ92" s="984"/>
      <c r="BEA92" s="984"/>
      <c r="BEB92" s="984"/>
      <c r="BEC92" s="984"/>
      <c r="BED92" s="984"/>
      <c r="BEE92" s="984"/>
      <c r="BEF92" s="984"/>
      <c r="BEG92" s="984"/>
      <c r="BEH92" s="984"/>
      <c r="BEI92" s="984"/>
      <c r="BEJ92" s="984"/>
      <c r="BEK92" s="984"/>
      <c r="BEL92" s="984"/>
      <c r="BEM92" s="984"/>
      <c r="BEN92" s="984"/>
      <c r="BEO92" s="984"/>
      <c r="BEP92" s="984"/>
      <c r="BEQ92" s="984"/>
      <c r="BER92" s="984"/>
      <c r="BES92" s="984"/>
      <c r="BET92" s="984"/>
      <c r="BEU92" s="984"/>
      <c r="BEV92" s="984"/>
      <c r="BEW92" s="984"/>
      <c r="BEX92" s="984"/>
      <c r="BEY92" s="984"/>
      <c r="BEZ92" s="984"/>
      <c r="BFA92" s="984"/>
      <c r="BFB92" s="984"/>
      <c r="BFC92" s="984"/>
      <c r="BFD92" s="984"/>
      <c r="BFE92" s="984"/>
      <c r="BFF92" s="984"/>
      <c r="BFG92" s="984"/>
      <c r="BFH92" s="984"/>
      <c r="BFI92" s="984"/>
      <c r="BFJ92" s="984"/>
      <c r="BFK92" s="984"/>
      <c r="BFL92" s="984"/>
      <c r="BFM92" s="984"/>
      <c r="BFN92" s="984"/>
      <c r="BFO92" s="984"/>
      <c r="BFP92" s="984"/>
      <c r="BFQ92" s="984"/>
      <c r="BFR92" s="984"/>
      <c r="BFS92" s="984"/>
      <c r="BFT92" s="984"/>
      <c r="BFU92" s="984"/>
      <c r="BFV92" s="984"/>
      <c r="BFW92" s="984"/>
      <c r="BFX92" s="984"/>
      <c r="BFY92" s="984"/>
      <c r="BFZ92" s="984"/>
      <c r="BGA92" s="984"/>
      <c r="BGB92" s="984"/>
      <c r="BGC92" s="984"/>
      <c r="BGD92" s="984"/>
      <c r="BGE92" s="984"/>
      <c r="BGF92" s="984"/>
      <c r="BGG92" s="984"/>
      <c r="BGH92" s="984"/>
      <c r="BGI92" s="984"/>
      <c r="BGJ92" s="984"/>
      <c r="BGK92" s="984"/>
      <c r="BGL92" s="984"/>
      <c r="BGM92" s="984"/>
      <c r="BGN92" s="984"/>
      <c r="BGO92" s="984"/>
      <c r="BGP92" s="984"/>
      <c r="BGQ92" s="984"/>
      <c r="BGR92" s="984"/>
      <c r="BGS92" s="984"/>
      <c r="BGT92" s="984"/>
      <c r="BGU92" s="984"/>
      <c r="BGV92" s="984"/>
      <c r="BGW92" s="984"/>
      <c r="BGX92" s="984"/>
      <c r="BGY92" s="984"/>
      <c r="BGZ92" s="984"/>
      <c r="BHA92" s="984"/>
      <c r="BHB92" s="984"/>
      <c r="BHC92" s="984"/>
      <c r="BHD92" s="984"/>
      <c r="BHE92" s="984"/>
      <c r="BHF92" s="984"/>
      <c r="BHG92" s="984"/>
      <c r="BHH92" s="984"/>
      <c r="BHI92" s="984"/>
      <c r="BHJ92" s="984"/>
      <c r="BHK92" s="984"/>
      <c r="BHL92" s="984"/>
      <c r="BHM92" s="984"/>
      <c r="BHN92" s="984"/>
      <c r="BHO92" s="984"/>
      <c r="BHP92" s="984"/>
      <c r="BHQ92" s="984"/>
      <c r="BHR92" s="984"/>
      <c r="BHS92" s="984"/>
      <c r="BHT92" s="984"/>
      <c r="BHU92" s="984"/>
      <c r="BHV92" s="984"/>
      <c r="BHW92" s="984"/>
      <c r="BHX92" s="984"/>
      <c r="BHY92" s="984"/>
      <c r="BHZ92" s="984"/>
      <c r="BIA92" s="984"/>
      <c r="BIB92" s="984"/>
      <c r="BIC92" s="984"/>
      <c r="BID92" s="984"/>
      <c r="BIE92" s="984"/>
      <c r="BIF92" s="984"/>
      <c r="BIG92" s="984"/>
      <c r="BIH92" s="984"/>
      <c r="BII92" s="984"/>
      <c r="BIJ92" s="984"/>
      <c r="BIK92" s="984"/>
      <c r="BIL92" s="984"/>
      <c r="BIM92" s="984"/>
      <c r="BIN92" s="984"/>
      <c r="BIO92" s="984"/>
      <c r="BIP92" s="984"/>
      <c r="BIQ92" s="984"/>
      <c r="BIR92" s="984"/>
      <c r="BIS92" s="984"/>
      <c r="BIT92" s="984"/>
      <c r="BIU92" s="984"/>
      <c r="BIV92" s="984"/>
      <c r="BIW92" s="984"/>
      <c r="BIX92" s="984"/>
      <c r="BIY92" s="984"/>
      <c r="BIZ92" s="984"/>
      <c r="BJA92" s="984"/>
      <c r="BJB92" s="984"/>
      <c r="BJC92" s="984"/>
      <c r="BJD92" s="984"/>
      <c r="BJE92" s="984"/>
      <c r="BJF92" s="984"/>
      <c r="BJG92" s="984"/>
      <c r="BJH92" s="984"/>
      <c r="BJI92" s="984"/>
      <c r="BJJ92" s="984"/>
      <c r="BJK92" s="984"/>
      <c r="BJL92" s="984"/>
      <c r="BJM92" s="984"/>
      <c r="BJN92" s="984"/>
      <c r="BJO92" s="984"/>
      <c r="BJP92" s="984"/>
      <c r="BJQ92" s="984"/>
      <c r="BJR92" s="984"/>
      <c r="BJS92" s="984"/>
      <c r="BJT92" s="984"/>
      <c r="BJU92" s="984"/>
      <c r="BJV92" s="984"/>
      <c r="BJW92" s="984"/>
      <c r="BJX92" s="984"/>
      <c r="BJY92" s="984"/>
      <c r="BJZ92" s="984"/>
      <c r="BKA92" s="984"/>
      <c r="BKB92" s="984"/>
      <c r="BKC92" s="984"/>
      <c r="BKD92" s="984"/>
      <c r="BKE92" s="984"/>
      <c r="BKF92" s="984"/>
      <c r="BKG92" s="984"/>
      <c r="BKH92" s="984"/>
      <c r="BKI92" s="984"/>
      <c r="BKJ92" s="984"/>
      <c r="BKK92" s="984"/>
      <c r="BKL92" s="984"/>
      <c r="BKM92" s="984"/>
      <c r="BKN92" s="984"/>
      <c r="BKO92" s="984"/>
      <c r="BKP92" s="984"/>
      <c r="BKQ92" s="984"/>
      <c r="BKR92" s="984"/>
      <c r="BKS92" s="984"/>
      <c r="BKT92" s="984"/>
      <c r="BKU92" s="984"/>
      <c r="BKV92" s="984"/>
      <c r="BKW92" s="984"/>
      <c r="BKX92" s="984"/>
      <c r="BKY92" s="984"/>
      <c r="BKZ92" s="984"/>
      <c r="BLA92" s="984"/>
      <c r="BLB92" s="984"/>
      <c r="BLC92" s="984"/>
      <c r="BLD92" s="984"/>
      <c r="BLE92" s="984"/>
      <c r="BLF92" s="984"/>
      <c r="BLG92" s="984"/>
      <c r="BLH92" s="984"/>
      <c r="BLI92" s="984"/>
      <c r="BLJ92" s="984"/>
      <c r="BLK92" s="984"/>
      <c r="BLL92" s="984"/>
      <c r="BLM92" s="984"/>
      <c r="BLN92" s="984"/>
      <c r="BLO92" s="984"/>
      <c r="BLP92" s="984"/>
      <c r="BLQ92" s="984"/>
      <c r="BLR92" s="984"/>
      <c r="BLS92" s="984"/>
      <c r="BLT92" s="984"/>
      <c r="BLU92" s="984"/>
      <c r="BLV92" s="984"/>
      <c r="BLW92" s="984"/>
      <c r="BLX92" s="984"/>
      <c r="BLY92" s="984"/>
      <c r="BLZ92" s="984"/>
      <c r="BMA92" s="984"/>
      <c r="BMB92" s="984"/>
      <c r="BMC92" s="984"/>
      <c r="BMD92" s="984"/>
      <c r="BME92" s="984"/>
      <c r="BMF92" s="984"/>
      <c r="BMG92" s="984"/>
      <c r="BMH92" s="984"/>
      <c r="BMI92" s="984"/>
      <c r="BMJ92" s="984"/>
      <c r="BMK92" s="984"/>
      <c r="BML92" s="984"/>
      <c r="BMM92" s="984"/>
      <c r="BMN92" s="984"/>
      <c r="BMO92" s="984"/>
      <c r="BMP92" s="984"/>
      <c r="BMQ92" s="984"/>
      <c r="BMR92" s="984"/>
      <c r="BMS92" s="984"/>
      <c r="BMT92" s="984"/>
      <c r="BMU92" s="984"/>
      <c r="BMV92" s="984"/>
      <c r="BMW92" s="984"/>
      <c r="BMX92" s="984"/>
      <c r="BMY92" s="984"/>
      <c r="BMZ92" s="984"/>
      <c r="BNA92" s="984"/>
      <c r="BNB92" s="984"/>
      <c r="BNC92" s="984"/>
      <c r="BND92" s="984"/>
      <c r="BNE92" s="984"/>
      <c r="BNF92" s="984"/>
      <c r="BNG92" s="984"/>
      <c r="BNH92" s="984"/>
      <c r="BNI92" s="984"/>
      <c r="BNJ92" s="984"/>
      <c r="BNK92" s="984"/>
      <c r="BNL92" s="984"/>
      <c r="BNM92" s="984"/>
      <c r="BNN92" s="984"/>
      <c r="BNO92" s="984"/>
      <c r="BNP92" s="984"/>
      <c r="BNQ92" s="984"/>
      <c r="BNR92" s="984"/>
      <c r="BNS92" s="984"/>
      <c r="BNT92" s="984"/>
      <c r="BNU92" s="984"/>
      <c r="BNV92" s="984"/>
      <c r="BNW92" s="984"/>
      <c r="BNX92" s="984"/>
      <c r="BNY92" s="984"/>
      <c r="BNZ92" s="984"/>
      <c r="BOA92" s="984"/>
      <c r="BOB92" s="984"/>
      <c r="BOC92" s="984"/>
      <c r="BOD92" s="984"/>
      <c r="BOE92" s="984"/>
      <c r="BOF92" s="984"/>
      <c r="BOG92" s="984"/>
      <c r="BOH92" s="984"/>
      <c r="BOI92" s="984"/>
      <c r="BOJ92" s="984"/>
      <c r="BOK92" s="984"/>
      <c r="BOL92" s="984"/>
      <c r="BOM92" s="984"/>
      <c r="BON92" s="984"/>
      <c r="BOO92" s="984"/>
      <c r="BOP92" s="984"/>
      <c r="BOQ92" s="984"/>
      <c r="BOR92" s="984"/>
      <c r="BOS92" s="984"/>
      <c r="BOT92" s="984"/>
      <c r="BOU92" s="984"/>
      <c r="BOV92" s="984"/>
      <c r="BOW92" s="984"/>
      <c r="BOX92" s="984"/>
      <c r="BOY92" s="984"/>
      <c r="BOZ92" s="984"/>
      <c r="BPA92" s="984"/>
      <c r="BPB92" s="984"/>
      <c r="BPC92" s="984"/>
      <c r="BPD92" s="984"/>
      <c r="BPE92" s="984"/>
      <c r="BPF92" s="984"/>
      <c r="BPG92" s="984"/>
      <c r="BPH92" s="984"/>
      <c r="BPI92" s="984"/>
      <c r="BPJ92" s="984"/>
      <c r="BPK92" s="984"/>
      <c r="BPL92" s="984"/>
      <c r="BPM92" s="984"/>
      <c r="BPN92" s="984"/>
      <c r="BPO92" s="984"/>
      <c r="BPP92" s="984"/>
      <c r="BPQ92" s="984"/>
      <c r="BPR92" s="984"/>
      <c r="BPS92" s="984"/>
      <c r="BPT92" s="984"/>
      <c r="BPU92" s="984"/>
      <c r="BPV92" s="984"/>
      <c r="BPW92" s="984"/>
      <c r="BPX92" s="984"/>
      <c r="BPY92" s="984"/>
      <c r="BPZ92" s="984"/>
      <c r="BQA92" s="984"/>
      <c r="BQB92" s="984"/>
      <c r="BQC92" s="984"/>
      <c r="BQD92" s="984"/>
      <c r="BQE92" s="984"/>
      <c r="BQF92" s="984"/>
      <c r="BQG92" s="984"/>
      <c r="BQH92" s="984"/>
      <c r="BQI92" s="984"/>
      <c r="BQJ92" s="984"/>
      <c r="BQK92" s="984"/>
      <c r="BQL92" s="984"/>
      <c r="BQM92" s="984"/>
      <c r="BQN92" s="984"/>
      <c r="BQO92" s="984"/>
      <c r="BQP92" s="984"/>
      <c r="BQQ92" s="984"/>
      <c r="BQR92" s="984"/>
      <c r="BQS92" s="984"/>
      <c r="BQT92" s="984"/>
      <c r="BQU92" s="984"/>
      <c r="BQV92" s="984"/>
      <c r="BQW92" s="984"/>
      <c r="BQX92" s="984"/>
      <c r="BQY92" s="984"/>
      <c r="BQZ92" s="984"/>
      <c r="BRA92" s="984"/>
      <c r="BRB92" s="984"/>
      <c r="BRC92" s="984"/>
      <c r="BRD92" s="984"/>
      <c r="BRE92" s="984"/>
      <c r="BRF92" s="984"/>
      <c r="BRG92" s="984"/>
      <c r="BRH92" s="984"/>
      <c r="BRI92" s="984"/>
      <c r="BRJ92" s="984"/>
      <c r="BRK92" s="984"/>
      <c r="BRL92" s="984"/>
      <c r="BRM92" s="984"/>
      <c r="BRN92" s="984"/>
      <c r="BRO92" s="984"/>
      <c r="BRP92" s="984"/>
      <c r="BRQ92" s="984"/>
      <c r="BRR92" s="984"/>
      <c r="BRS92" s="984"/>
      <c r="BRT92" s="984"/>
      <c r="BRU92" s="984"/>
      <c r="BRV92" s="984"/>
      <c r="BRW92" s="984"/>
      <c r="BRX92" s="984"/>
      <c r="BRY92" s="984"/>
      <c r="BRZ92" s="984"/>
      <c r="BSA92" s="984"/>
      <c r="BSB92" s="984"/>
      <c r="BSC92" s="984"/>
      <c r="BSD92" s="984"/>
      <c r="BSE92" s="984"/>
      <c r="BSF92" s="984"/>
      <c r="BSG92" s="984"/>
      <c r="BSH92" s="984"/>
      <c r="BSI92" s="984"/>
      <c r="BSJ92" s="984"/>
      <c r="BSK92" s="984"/>
      <c r="BSL92" s="984"/>
      <c r="BSM92" s="984"/>
      <c r="BSN92" s="984"/>
      <c r="BSO92" s="984"/>
      <c r="BSP92" s="984"/>
      <c r="BSQ92" s="984"/>
      <c r="BSR92" s="984"/>
      <c r="BSS92" s="984"/>
      <c r="BST92" s="984"/>
      <c r="BSU92" s="984"/>
      <c r="BSV92" s="984"/>
      <c r="BSW92" s="984"/>
      <c r="BSX92" s="984"/>
      <c r="BSY92" s="984"/>
      <c r="BSZ92" s="984"/>
      <c r="BTA92" s="984"/>
      <c r="BTB92" s="984"/>
      <c r="BTC92" s="984"/>
      <c r="BTD92" s="984"/>
      <c r="BTE92" s="984"/>
      <c r="BTF92" s="984"/>
      <c r="BTG92" s="984"/>
      <c r="BTH92" s="984"/>
      <c r="BTI92" s="984"/>
      <c r="BTJ92" s="984"/>
      <c r="BTK92" s="984"/>
      <c r="BTL92" s="984"/>
      <c r="BTM92" s="984"/>
      <c r="BTN92" s="984"/>
      <c r="BTO92" s="984"/>
      <c r="BTP92" s="984"/>
      <c r="BTQ92" s="984"/>
      <c r="BTR92" s="984"/>
      <c r="BTS92" s="984"/>
      <c r="BTT92" s="984"/>
      <c r="BTU92" s="984"/>
      <c r="BTV92" s="984"/>
      <c r="BTW92" s="984"/>
      <c r="BTX92" s="984"/>
      <c r="BTY92" s="984"/>
      <c r="BTZ92" s="984"/>
      <c r="BUA92" s="984"/>
      <c r="BUB92" s="984"/>
      <c r="BUC92" s="984"/>
      <c r="BUD92" s="984"/>
      <c r="BUE92" s="984"/>
      <c r="BUF92" s="984"/>
      <c r="BUG92" s="984"/>
      <c r="BUH92" s="984"/>
      <c r="BUI92" s="984"/>
      <c r="BUJ92" s="984"/>
      <c r="BUK92" s="984"/>
      <c r="BUL92" s="984"/>
      <c r="BUM92" s="984"/>
      <c r="BUN92" s="984"/>
      <c r="BUO92" s="984"/>
      <c r="BUP92" s="984"/>
      <c r="BUQ92" s="984"/>
      <c r="BUR92" s="984"/>
      <c r="BUS92" s="984"/>
      <c r="BUT92" s="984"/>
      <c r="BUU92" s="984"/>
      <c r="BUV92" s="984"/>
      <c r="BUW92" s="984"/>
      <c r="BUX92" s="984"/>
      <c r="BUY92" s="984"/>
      <c r="BUZ92" s="984"/>
      <c r="BVA92" s="984"/>
      <c r="BVB92" s="984"/>
      <c r="BVC92" s="984"/>
      <c r="BVD92" s="984"/>
      <c r="BVE92" s="984"/>
      <c r="BVF92" s="984"/>
      <c r="BVG92" s="984"/>
      <c r="BVH92" s="984"/>
      <c r="BVI92" s="984"/>
      <c r="BVJ92" s="984"/>
      <c r="BVK92" s="984"/>
      <c r="BVL92" s="984"/>
      <c r="BVM92" s="984"/>
      <c r="BVN92" s="984"/>
      <c r="BVO92" s="984"/>
      <c r="BVP92" s="984"/>
      <c r="BVQ92" s="984"/>
      <c r="BVR92" s="984"/>
      <c r="BVS92" s="984"/>
      <c r="BVT92" s="984"/>
      <c r="BVU92" s="984"/>
      <c r="BVV92" s="984"/>
      <c r="BVW92" s="984"/>
      <c r="BVX92" s="984"/>
      <c r="BVY92" s="984"/>
      <c r="BVZ92" s="984"/>
      <c r="BWA92" s="984"/>
      <c r="BWB92" s="984"/>
      <c r="BWC92" s="984"/>
      <c r="BWD92" s="984"/>
      <c r="BWE92" s="984"/>
      <c r="BWF92" s="984"/>
      <c r="BWG92" s="984"/>
      <c r="BWH92" s="984"/>
      <c r="BWI92" s="984"/>
      <c r="BWJ92" s="984"/>
      <c r="BWK92" s="984"/>
      <c r="BWL92" s="984"/>
      <c r="BWM92" s="984"/>
      <c r="BWN92" s="984"/>
      <c r="BWO92" s="984"/>
      <c r="BWP92" s="984"/>
      <c r="BWQ92" s="984"/>
      <c r="BWR92" s="984"/>
      <c r="BWS92" s="984"/>
      <c r="BWT92" s="984"/>
      <c r="BWU92" s="984"/>
      <c r="BWV92" s="984"/>
      <c r="BWW92" s="984"/>
      <c r="BWX92" s="984"/>
      <c r="BWY92" s="984"/>
      <c r="BWZ92" s="984"/>
      <c r="BXA92" s="984"/>
      <c r="BXB92" s="984"/>
      <c r="BXC92" s="984"/>
      <c r="BXD92" s="984"/>
      <c r="BXE92" s="984"/>
      <c r="BXF92" s="984"/>
      <c r="BXG92" s="984"/>
      <c r="BXH92" s="984"/>
      <c r="BXI92" s="984"/>
      <c r="BXJ92" s="984"/>
      <c r="BXK92" s="984"/>
      <c r="BXL92" s="984"/>
      <c r="BXM92" s="984"/>
      <c r="BXN92" s="984"/>
      <c r="BXO92" s="984"/>
      <c r="BXP92" s="984"/>
      <c r="BXQ92" s="984"/>
      <c r="BXR92" s="984"/>
      <c r="BXS92" s="984"/>
      <c r="BXT92" s="984"/>
      <c r="BXU92" s="984"/>
      <c r="BXV92" s="984"/>
      <c r="BXW92" s="984"/>
      <c r="BXX92" s="984"/>
      <c r="BXY92" s="984"/>
      <c r="BXZ92" s="984"/>
      <c r="BYA92" s="984"/>
      <c r="BYB92" s="984"/>
      <c r="BYC92" s="984"/>
      <c r="BYD92" s="984"/>
      <c r="BYE92" s="984"/>
      <c r="BYF92" s="984"/>
      <c r="BYG92" s="984"/>
      <c r="BYH92" s="984"/>
      <c r="BYI92" s="984"/>
      <c r="BYJ92" s="984"/>
      <c r="BYK92" s="984"/>
      <c r="BYL92" s="984"/>
      <c r="BYM92" s="984"/>
      <c r="BYN92" s="984"/>
      <c r="BYO92" s="984"/>
      <c r="BYP92" s="984"/>
      <c r="BYQ92" s="984"/>
      <c r="BYR92" s="984"/>
      <c r="BYS92" s="984"/>
      <c r="BYT92" s="984"/>
      <c r="BYU92" s="984"/>
      <c r="BYV92" s="984"/>
      <c r="BYW92" s="984"/>
      <c r="BYX92" s="984"/>
      <c r="BYY92" s="984"/>
      <c r="BYZ92" s="984"/>
      <c r="BZA92" s="984"/>
      <c r="BZB92" s="984"/>
      <c r="BZC92" s="984"/>
      <c r="BZD92" s="984"/>
      <c r="BZE92" s="984"/>
      <c r="BZF92" s="984"/>
      <c r="BZG92" s="984"/>
      <c r="BZH92" s="984"/>
      <c r="BZI92" s="984"/>
      <c r="BZJ92" s="984"/>
      <c r="BZK92" s="984"/>
      <c r="BZL92" s="984"/>
      <c r="BZM92" s="984"/>
      <c r="BZN92" s="984"/>
      <c r="BZO92" s="984"/>
      <c r="BZP92" s="984"/>
      <c r="BZQ92" s="984"/>
      <c r="BZR92" s="984"/>
      <c r="BZS92" s="984"/>
      <c r="BZT92" s="984"/>
      <c r="BZU92" s="984"/>
      <c r="BZV92" s="984"/>
      <c r="BZW92" s="984"/>
      <c r="BZX92" s="984"/>
      <c r="BZY92" s="984"/>
      <c r="BZZ92" s="984"/>
      <c r="CAA92" s="984"/>
      <c r="CAB92" s="984"/>
      <c r="CAC92" s="984"/>
      <c r="CAD92" s="984"/>
      <c r="CAE92" s="984"/>
      <c r="CAF92" s="984"/>
      <c r="CAG92" s="984"/>
      <c r="CAH92" s="984"/>
      <c r="CAI92" s="984"/>
      <c r="CAJ92" s="984"/>
      <c r="CAK92" s="984"/>
      <c r="CAL92" s="984"/>
      <c r="CAM92" s="984"/>
      <c r="CAN92" s="984"/>
      <c r="CAO92" s="984"/>
      <c r="CAP92" s="984"/>
      <c r="CAQ92" s="984"/>
      <c r="CAR92" s="984"/>
      <c r="CAS92" s="984"/>
      <c r="CAT92" s="984"/>
      <c r="CAU92" s="984"/>
      <c r="CAV92" s="984"/>
      <c r="CAW92" s="984"/>
      <c r="CAX92" s="984"/>
      <c r="CAY92" s="984"/>
      <c r="CAZ92" s="984"/>
      <c r="CBA92" s="984"/>
      <c r="CBB92" s="984"/>
      <c r="CBC92" s="984"/>
      <c r="CBD92" s="984"/>
      <c r="CBE92" s="984"/>
      <c r="CBF92" s="984"/>
      <c r="CBG92" s="984"/>
      <c r="CBH92" s="984"/>
      <c r="CBI92" s="984"/>
      <c r="CBJ92" s="984"/>
      <c r="CBK92" s="984"/>
      <c r="CBL92" s="984"/>
      <c r="CBM92" s="984"/>
      <c r="CBN92" s="984"/>
      <c r="CBO92" s="984"/>
      <c r="CBP92" s="984"/>
      <c r="CBQ92" s="984"/>
      <c r="CBR92" s="984"/>
      <c r="CBS92" s="984"/>
      <c r="CBT92" s="984"/>
      <c r="CBU92" s="984"/>
      <c r="CBV92" s="984"/>
      <c r="CBW92" s="984"/>
      <c r="CBX92" s="984"/>
      <c r="CBY92" s="984"/>
      <c r="CBZ92" s="984"/>
      <c r="CCA92" s="984"/>
      <c r="CCB92" s="984"/>
      <c r="CCC92" s="984"/>
      <c r="CCD92" s="984"/>
      <c r="CCE92" s="984"/>
      <c r="CCF92" s="984"/>
      <c r="CCG92" s="984"/>
      <c r="CCH92" s="984"/>
      <c r="CCI92" s="984"/>
      <c r="CCJ92" s="984"/>
      <c r="CCK92" s="984"/>
      <c r="CCL92" s="984"/>
      <c r="CCM92" s="984"/>
      <c r="CCN92" s="984"/>
      <c r="CCO92" s="984"/>
      <c r="CCP92" s="984"/>
      <c r="CCQ92" s="984"/>
      <c r="CCR92" s="984"/>
      <c r="CCS92" s="984"/>
      <c r="CCT92" s="984"/>
      <c r="CCU92" s="984"/>
      <c r="CCV92" s="984"/>
      <c r="CCW92" s="984"/>
      <c r="CCX92" s="984"/>
      <c r="CCY92" s="984"/>
      <c r="CCZ92" s="984"/>
      <c r="CDA92" s="984"/>
      <c r="CDB92" s="984"/>
      <c r="CDC92" s="984"/>
      <c r="CDD92" s="984"/>
      <c r="CDE92" s="984"/>
      <c r="CDF92" s="984"/>
      <c r="CDG92" s="984"/>
    </row>
    <row r="93" spans="1:2139" s="1118" customFormat="1" ht="28.5" customHeight="1" thickBot="1">
      <c r="A93" s="1149"/>
      <c r="B93" s="2176" t="s">
        <v>460</v>
      </c>
      <c r="C93" s="2176"/>
      <c r="D93" s="2177"/>
      <c r="E93" s="1150">
        <v>0</v>
      </c>
      <c r="F93" s="1151">
        <v>0</v>
      </c>
      <c r="G93" s="1152">
        <v>-35.735999999999997</v>
      </c>
      <c r="H93" s="1114">
        <v>-35.735999999999997</v>
      </c>
      <c r="I93" s="1115">
        <v>0</v>
      </c>
      <c r="J93" s="1116">
        <v>0</v>
      </c>
      <c r="K93" s="1117">
        <v>0</v>
      </c>
      <c r="L93" s="1104">
        <v>0</v>
      </c>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c r="BJ93" s="984"/>
      <c r="BK93" s="984"/>
      <c r="BL93" s="984"/>
      <c r="BM93" s="984"/>
      <c r="BN93" s="984"/>
      <c r="BO93" s="984"/>
      <c r="BP93" s="984"/>
      <c r="BQ93" s="984"/>
      <c r="BR93" s="984"/>
      <c r="BS93" s="984"/>
      <c r="BT93" s="984"/>
      <c r="BU93" s="984"/>
      <c r="BV93" s="984"/>
      <c r="BW93" s="984"/>
      <c r="BX93" s="984"/>
      <c r="BY93" s="984"/>
      <c r="BZ93" s="984"/>
      <c r="CA93" s="984"/>
      <c r="CB93" s="984"/>
      <c r="CC93" s="984"/>
      <c r="CD93" s="984"/>
      <c r="CE93" s="984"/>
      <c r="CF93" s="984"/>
      <c r="CG93" s="984"/>
      <c r="CH93" s="984"/>
      <c r="CI93" s="984"/>
      <c r="CJ93" s="984"/>
      <c r="CK93" s="984"/>
      <c r="CL93" s="984"/>
      <c r="CM93" s="984"/>
      <c r="CN93" s="984"/>
      <c r="CO93" s="984"/>
      <c r="CP93" s="984"/>
      <c r="CQ93" s="984"/>
      <c r="CR93" s="984"/>
      <c r="CS93" s="984"/>
      <c r="CT93" s="984"/>
      <c r="CU93" s="984"/>
      <c r="CV93" s="984"/>
      <c r="CW93" s="984"/>
      <c r="CX93" s="984"/>
      <c r="CY93" s="984"/>
      <c r="CZ93" s="984"/>
      <c r="DA93" s="984"/>
      <c r="DB93" s="984"/>
      <c r="DC93" s="984"/>
      <c r="DD93" s="984"/>
      <c r="DE93" s="984"/>
      <c r="DF93" s="984"/>
      <c r="DG93" s="984"/>
      <c r="DH93" s="984"/>
      <c r="DI93" s="984"/>
      <c r="DJ93" s="984"/>
      <c r="DK93" s="984"/>
      <c r="DL93" s="984"/>
      <c r="DM93" s="984"/>
      <c r="DN93" s="984"/>
      <c r="DO93" s="984"/>
      <c r="DP93" s="984"/>
      <c r="DQ93" s="984"/>
      <c r="DR93" s="984"/>
      <c r="DS93" s="984"/>
      <c r="DT93" s="984"/>
      <c r="DU93" s="984"/>
      <c r="DV93" s="984"/>
      <c r="DW93" s="984"/>
      <c r="DX93" s="984"/>
      <c r="DY93" s="984"/>
      <c r="DZ93" s="984"/>
      <c r="EA93" s="984"/>
      <c r="EB93" s="984"/>
      <c r="EC93" s="984"/>
      <c r="ED93" s="984"/>
      <c r="EE93" s="984"/>
      <c r="EF93" s="984"/>
      <c r="EG93" s="984"/>
      <c r="EH93" s="984"/>
      <c r="EI93" s="984"/>
      <c r="EJ93" s="984"/>
      <c r="EK93" s="984"/>
      <c r="EL93" s="984"/>
      <c r="EM93" s="984"/>
      <c r="EN93" s="984"/>
      <c r="EO93" s="984"/>
      <c r="EP93" s="984"/>
      <c r="EQ93" s="984"/>
      <c r="ER93" s="984"/>
      <c r="ES93" s="984"/>
      <c r="ET93" s="984"/>
      <c r="EU93" s="984"/>
      <c r="EV93" s="984"/>
      <c r="EW93" s="984"/>
      <c r="EX93" s="984"/>
      <c r="EY93" s="984"/>
      <c r="EZ93" s="984"/>
      <c r="FA93" s="984"/>
      <c r="FB93" s="984"/>
      <c r="FC93" s="984"/>
      <c r="FD93" s="984"/>
      <c r="FE93" s="984"/>
      <c r="FF93" s="984"/>
      <c r="FG93" s="984"/>
      <c r="FH93" s="984"/>
      <c r="FI93" s="984"/>
      <c r="FJ93" s="984"/>
      <c r="FK93" s="984"/>
      <c r="FL93" s="984"/>
      <c r="FM93" s="984"/>
      <c r="FN93" s="984"/>
      <c r="FO93" s="984"/>
      <c r="FP93" s="984"/>
      <c r="FQ93" s="984"/>
      <c r="FR93" s="984"/>
      <c r="FS93" s="984"/>
      <c r="FT93" s="984"/>
      <c r="FU93" s="984"/>
      <c r="FV93" s="984"/>
      <c r="FW93" s="984"/>
      <c r="FX93" s="984"/>
      <c r="FY93" s="984"/>
      <c r="FZ93" s="984"/>
      <c r="GA93" s="984"/>
      <c r="GB93" s="984"/>
      <c r="GC93" s="984"/>
      <c r="GD93" s="984"/>
      <c r="GE93" s="984"/>
      <c r="GF93" s="984"/>
      <c r="GG93" s="984"/>
      <c r="GH93" s="984"/>
      <c r="GI93" s="984"/>
      <c r="GJ93" s="984"/>
      <c r="GK93" s="984"/>
      <c r="GL93" s="984"/>
      <c r="GM93" s="984"/>
      <c r="GN93" s="984"/>
      <c r="GO93" s="984"/>
      <c r="GP93" s="984"/>
      <c r="GQ93" s="984"/>
      <c r="GR93" s="984"/>
      <c r="GS93" s="984"/>
      <c r="GT93" s="984"/>
      <c r="GU93" s="984"/>
      <c r="GV93" s="984"/>
      <c r="GW93" s="984"/>
      <c r="GX93" s="984"/>
      <c r="GY93" s="984"/>
      <c r="GZ93" s="984"/>
      <c r="HA93" s="984"/>
      <c r="HB93" s="984"/>
      <c r="HC93" s="984"/>
      <c r="HD93" s="984"/>
      <c r="HE93" s="984"/>
      <c r="HF93" s="984"/>
      <c r="HG93" s="984"/>
      <c r="HH93" s="984"/>
      <c r="HI93" s="984"/>
      <c r="HJ93" s="984"/>
      <c r="HK93" s="984"/>
      <c r="HL93" s="984"/>
      <c r="HM93" s="984"/>
      <c r="HN93" s="984"/>
      <c r="HO93" s="984"/>
      <c r="HP93" s="984"/>
      <c r="HQ93" s="984"/>
      <c r="HR93" s="984"/>
      <c r="HS93" s="984"/>
      <c r="HT93" s="984"/>
      <c r="HU93" s="984"/>
      <c r="HV93" s="984"/>
      <c r="HW93" s="984"/>
      <c r="HX93" s="984"/>
      <c r="HY93" s="984"/>
      <c r="HZ93" s="984"/>
      <c r="IA93" s="984"/>
      <c r="IB93" s="984"/>
      <c r="IC93" s="984"/>
      <c r="ID93" s="984"/>
      <c r="IE93" s="984"/>
      <c r="IF93" s="984"/>
      <c r="IG93" s="984"/>
      <c r="IH93" s="984"/>
      <c r="II93" s="984"/>
      <c r="IJ93" s="984"/>
      <c r="IK93" s="984"/>
      <c r="IL93" s="984"/>
      <c r="IM93" s="984"/>
      <c r="IN93" s="984"/>
      <c r="IO93" s="984"/>
      <c r="IP93" s="984"/>
      <c r="IQ93" s="984"/>
      <c r="IR93" s="984"/>
      <c r="IS93" s="984"/>
      <c r="IT93" s="984"/>
      <c r="IU93" s="984"/>
      <c r="IV93" s="984"/>
      <c r="IW93" s="984"/>
      <c r="IX93" s="984"/>
      <c r="IY93" s="984"/>
      <c r="IZ93" s="984"/>
      <c r="JA93" s="984"/>
      <c r="JB93" s="984"/>
      <c r="JC93" s="984"/>
      <c r="JD93" s="984"/>
      <c r="JE93" s="984"/>
      <c r="JF93" s="984"/>
      <c r="JG93" s="984"/>
      <c r="JH93" s="984"/>
      <c r="JI93" s="984"/>
      <c r="JJ93" s="984"/>
      <c r="JK93" s="984"/>
      <c r="JL93" s="984"/>
      <c r="JM93" s="984"/>
      <c r="JN93" s="984"/>
      <c r="JO93" s="984"/>
      <c r="JP93" s="984"/>
      <c r="JQ93" s="984"/>
      <c r="JR93" s="984"/>
      <c r="JS93" s="984"/>
      <c r="JT93" s="984"/>
      <c r="JU93" s="984"/>
      <c r="JV93" s="984"/>
      <c r="JW93" s="984"/>
      <c r="JX93" s="984"/>
      <c r="JY93" s="984"/>
      <c r="JZ93" s="984"/>
      <c r="KA93" s="984"/>
      <c r="KB93" s="984"/>
      <c r="KC93" s="984"/>
      <c r="KD93" s="984"/>
      <c r="KE93" s="984"/>
      <c r="KF93" s="984"/>
      <c r="KG93" s="984"/>
      <c r="KH93" s="984"/>
      <c r="KI93" s="984"/>
      <c r="KJ93" s="984"/>
      <c r="KK93" s="984"/>
      <c r="KL93" s="984"/>
      <c r="KM93" s="984"/>
      <c r="KN93" s="984"/>
      <c r="KO93" s="984"/>
      <c r="KP93" s="984"/>
      <c r="KQ93" s="984"/>
      <c r="KR93" s="984"/>
      <c r="KS93" s="984"/>
      <c r="KT93" s="984"/>
      <c r="KU93" s="984"/>
      <c r="KV93" s="984"/>
      <c r="KW93" s="984"/>
      <c r="KX93" s="984"/>
      <c r="KY93" s="984"/>
      <c r="KZ93" s="984"/>
      <c r="LA93" s="984"/>
      <c r="LB93" s="984"/>
      <c r="LC93" s="984"/>
      <c r="LD93" s="984"/>
      <c r="LE93" s="984"/>
      <c r="LF93" s="984"/>
      <c r="LG93" s="984"/>
      <c r="LH93" s="984"/>
      <c r="LI93" s="984"/>
      <c r="LJ93" s="984"/>
      <c r="LK93" s="984"/>
      <c r="LL93" s="984"/>
      <c r="LM93" s="984"/>
      <c r="LN93" s="984"/>
      <c r="LO93" s="984"/>
      <c r="LP93" s="984"/>
      <c r="LQ93" s="984"/>
      <c r="LR93" s="984"/>
      <c r="LS93" s="984"/>
      <c r="LT93" s="984"/>
      <c r="LU93" s="984"/>
      <c r="LV93" s="984"/>
      <c r="LW93" s="984"/>
      <c r="LX93" s="984"/>
      <c r="LY93" s="984"/>
      <c r="LZ93" s="984"/>
      <c r="MA93" s="984"/>
      <c r="MB93" s="984"/>
      <c r="MC93" s="984"/>
      <c r="MD93" s="984"/>
      <c r="ME93" s="984"/>
      <c r="MF93" s="984"/>
      <c r="MG93" s="984"/>
      <c r="MH93" s="984"/>
      <c r="MI93" s="984"/>
      <c r="MJ93" s="984"/>
      <c r="MK93" s="984"/>
      <c r="ML93" s="984"/>
      <c r="MM93" s="984"/>
      <c r="MN93" s="984"/>
      <c r="MO93" s="984"/>
      <c r="MP93" s="984"/>
      <c r="MQ93" s="984"/>
      <c r="MR93" s="984"/>
      <c r="MS93" s="984"/>
      <c r="MT93" s="984"/>
      <c r="MU93" s="984"/>
      <c r="MV93" s="984"/>
      <c r="MW93" s="984"/>
      <c r="MX93" s="984"/>
      <c r="MY93" s="984"/>
      <c r="MZ93" s="984"/>
      <c r="NA93" s="984"/>
      <c r="NB93" s="984"/>
      <c r="NC93" s="984"/>
      <c r="ND93" s="984"/>
      <c r="NE93" s="984"/>
      <c r="NF93" s="984"/>
      <c r="NG93" s="984"/>
      <c r="NH93" s="984"/>
      <c r="NI93" s="984"/>
      <c r="NJ93" s="984"/>
      <c r="NK93" s="984"/>
      <c r="NL93" s="984"/>
      <c r="NM93" s="984"/>
      <c r="NN93" s="984"/>
      <c r="NO93" s="984"/>
      <c r="NP93" s="984"/>
      <c r="NQ93" s="984"/>
      <c r="NR93" s="984"/>
      <c r="NS93" s="984"/>
      <c r="NT93" s="984"/>
      <c r="NU93" s="984"/>
      <c r="NV93" s="984"/>
      <c r="NW93" s="984"/>
      <c r="NX93" s="984"/>
      <c r="NY93" s="984"/>
      <c r="NZ93" s="984"/>
      <c r="OA93" s="984"/>
      <c r="OB93" s="984"/>
      <c r="OC93" s="984"/>
      <c r="OD93" s="984"/>
      <c r="OE93" s="984"/>
      <c r="OF93" s="984"/>
      <c r="OG93" s="984"/>
      <c r="OH93" s="984"/>
      <c r="OI93" s="984"/>
      <c r="OJ93" s="984"/>
      <c r="OK93" s="984"/>
      <c r="OL93" s="984"/>
      <c r="OM93" s="984"/>
      <c r="ON93" s="984"/>
      <c r="OO93" s="984"/>
      <c r="OP93" s="984"/>
      <c r="OQ93" s="984"/>
      <c r="OR93" s="984"/>
      <c r="OS93" s="984"/>
      <c r="OT93" s="984"/>
      <c r="OU93" s="984"/>
      <c r="OV93" s="984"/>
      <c r="OW93" s="984"/>
      <c r="OX93" s="984"/>
      <c r="OY93" s="984"/>
      <c r="OZ93" s="984"/>
      <c r="PA93" s="984"/>
      <c r="PB93" s="984"/>
      <c r="PC93" s="984"/>
      <c r="PD93" s="984"/>
      <c r="PE93" s="984"/>
      <c r="PF93" s="984"/>
      <c r="PG93" s="984"/>
      <c r="PH93" s="984"/>
      <c r="PI93" s="984"/>
      <c r="PJ93" s="984"/>
      <c r="PK93" s="984"/>
      <c r="PL93" s="984"/>
      <c r="PM93" s="984"/>
      <c r="PN93" s="984"/>
      <c r="PO93" s="984"/>
      <c r="PP93" s="984"/>
      <c r="PQ93" s="984"/>
      <c r="PR93" s="984"/>
      <c r="PS93" s="984"/>
      <c r="PT93" s="984"/>
      <c r="PU93" s="984"/>
      <c r="PV93" s="984"/>
      <c r="PW93" s="984"/>
      <c r="PX93" s="984"/>
      <c r="PY93" s="984"/>
      <c r="PZ93" s="984"/>
      <c r="QA93" s="984"/>
      <c r="QB93" s="984"/>
      <c r="QC93" s="984"/>
      <c r="QD93" s="984"/>
      <c r="QE93" s="984"/>
      <c r="QF93" s="984"/>
      <c r="QG93" s="984"/>
      <c r="QH93" s="984"/>
      <c r="QI93" s="984"/>
      <c r="QJ93" s="984"/>
      <c r="QK93" s="984"/>
      <c r="QL93" s="984"/>
      <c r="QM93" s="984"/>
      <c r="QN93" s="984"/>
      <c r="QO93" s="984"/>
      <c r="QP93" s="984"/>
      <c r="QQ93" s="984"/>
      <c r="QR93" s="984"/>
      <c r="QS93" s="984"/>
      <c r="QT93" s="984"/>
      <c r="QU93" s="984"/>
      <c r="QV93" s="984"/>
      <c r="QW93" s="984"/>
      <c r="QX93" s="984"/>
      <c r="QY93" s="984"/>
      <c r="QZ93" s="984"/>
      <c r="RA93" s="984"/>
      <c r="RB93" s="984"/>
      <c r="RC93" s="984"/>
      <c r="RD93" s="984"/>
      <c r="RE93" s="984"/>
      <c r="RF93" s="984"/>
      <c r="RG93" s="984"/>
      <c r="RH93" s="984"/>
      <c r="RI93" s="984"/>
      <c r="RJ93" s="984"/>
      <c r="RK93" s="984"/>
      <c r="RL93" s="984"/>
      <c r="RM93" s="984"/>
      <c r="RN93" s="984"/>
      <c r="RO93" s="984"/>
      <c r="RP93" s="984"/>
      <c r="RQ93" s="984"/>
      <c r="RR93" s="984"/>
      <c r="RS93" s="984"/>
      <c r="RT93" s="984"/>
      <c r="RU93" s="984"/>
      <c r="RV93" s="984"/>
      <c r="RW93" s="984"/>
      <c r="RX93" s="984"/>
      <c r="RY93" s="984"/>
      <c r="RZ93" s="984"/>
      <c r="SA93" s="984"/>
      <c r="SB93" s="984"/>
      <c r="SC93" s="984"/>
      <c r="SD93" s="984"/>
      <c r="SE93" s="984"/>
      <c r="SF93" s="984"/>
      <c r="SG93" s="984"/>
      <c r="SH93" s="984"/>
      <c r="SI93" s="984"/>
      <c r="SJ93" s="984"/>
      <c r="SK93" s="984"/>
      <c r="SL93" s="984"/>
      <c r="SM93" s="984"/>
      <c r="SN93" s="984"/>
      <c r="SO93" s="984"/>
      <c r="SP93" s="984"/>
      <c r="SQ93" s="984"/>
      <c r="SR93" s="984"/>
      <c r="SS93" s="984"/>
      <c r="ST93" s="984"/>
      <c r="SU93" s="984"/>
      <c r="SV93" s="984"/>
      <c r="SW93" s="984"/>
      <c r="SX93" s="984"/>
      <c r="SY93" s="984"/>
      <c r="SZ93" s="984"/>
      <c r="TA93" s="984"/>
      <c r="TB93" s="984"/>
      <c r="TC93" s="984"/>
      <c r="TD93" s="984"/>
      <c r="TE93" s="984"/>
      <c r="TF93" s="984"/>
      <c r="TG93" s="984"/>
      <c r="TH93" s="984"/>
      <c r="TI93" s="984"/>
      <c r="TJ93" s="984"/>
      <c r="TK93" s="984"/>
      <c r="TL93" s="984"/>
      <c r="TM93" s="984"/>
      <c r="TN93" s="984"/>
      <c r="TO93" s="984"/>
      <c r="TP93" s="984"/>
      <c r="TQ93" s="984"/>
      <c r="TR93" s="984"/>
      <c r="TS93" s="984"/>
      <c r="TT93" s="984"/>
      <c r="TU93" s="984"/>
      <c r="TV93" s="984"/>
      <c r="TW93" s="984"/>
      <c r="TX93" s="984"/>
      <c r="TY93" s="984"/>
      <c r="TZ93" s="984"/>
      <c r="UA93" s="984"/>
      <c r="UB93" s="984"/>
      <c r="UC93" s="984"/>
      <c r="UD93" s="984"/>
      <c r="UE93" s="984"/>
      <c r="UF93" s="984"/>
      <c r="UG93" s="984"/>
      <c r="UH93" s="984"/>
      <c r="UI93" s="984"/>
      <c r="UJ93" s="984"/>
      <c r="UK93" s="984"/>
      <c r="UL93" s="984"/>
      <c r="UM93" s="984"/>
      <c r="UN93" s="984"/>
      <c r="UO93" s="984"/>
      <c r="UP93" s="984"/>
      <c r="UQ93" s="984"/>
      <c r="UR93" s="984"/>
      <c r="US93" s="984"/>
      <c r="UT93" s="984"/>
      <c r="UU93" s="984"/>
      <c r="UV93" s="984"/>
      <c r="UW93" s="984"/>
      <c r="UX93" s="984"/>
      <c r="UY93" s="984"/>
      <c r="UZ93" s="984"/>
      <c r="VA93" s="984"/>
      <c r="VB93" s="984"/>
      <c r="VC93" s="984"/>
      <c r="VD93" s="984"/>
      <c r="VE93" s="984"/>
      <c r="VF93" s="984"/>
      <c r="VG93" s="984"/>
      <c r="VH93" s="984"/>
      <c r="VI93" s="984"/>
      <c r="VJ93" s="984"/>
      <c r="VK93" s="984"/>
      <c r="VL93" s="984"/>
      <c r="VM93" s="984"/>
      <c r="VN93" s="984"/>
      <c r="VO93" s="984"/>
      <c r="VP93" s="984"/>
      <c r="VQ93" s="984"/>
      <c r="VR93" s="984"/>
      <c r="VS93" s="984"/>
      <c r="VT93" s="984"/>
      <c r="VU93" s="984"/>
      <c r="VV93" s="984"/>
      <c r="VW93" s="984"/>
      <c r="VX93" s="984"/>
      <c r="VY93" s="984"/>
      <c r="VZ93" s="984"/>
      <c r="WA93" s="984"/>
      <c r="WB93" s="984"/>
      <c r="WC93" s="984"/>
      <c r="WD93" s="984"/>
      <c r="WE93" s="984"/>
      <c r="WF93" s="984"/>
      <c r="WG93" s="984"/>
      <c r="WH93" s="984"/>
      <c r="WI93" s="984"/>
      <c r="WJ93" s="984"/>
      <c r="WK93" s="984"/>
      <c r="WL93" s="984"/>
      <c r="WM93" s="984"/>
      <c r="WN93" s="984"/>
      <c r="WO93" s="984"/>
      <c r="WP93" s="984"/>
      <c r="WQ93" s="984"/>
      <c r="WR93" s="984"/>
      <c r="WS93" s="984"/>
      <c r="WT93" s="984"/>
      <c r="WU93" s="984"/>
      <c r="WV93" s="984"/>
      <c r="WW93" s="984"/>
      <c r="WX93" s="984"/>
      <c r="WY93" s="984"/>
      <c r="WZ93" s="984"/>
      <c r="XA93" s="984"/>
      <c r="XB93" s="984"/>
      <c r="XC93" s="984"/>
      <c r="XD93" s="984"/>
      <c r="XE93" s="984"/>
      <c r="XF93" s="984"/>
      <c r="XG93" s="984"/>
      <c r="XH93" s="984"/>
      <c r="XI93" s="984"/>
      <c r="XJ93" s="984"/>
      <c r="XK93" s="984"/>
      <c r="XL93" s="984"/>
      <c r="XM93" s="984"/>
      <c r="XN93" s="984"/>
      <c r="XO93" s="984"/>
      <c r="XP93" s="984"/>
      <c r="XQ93" s="984"/>
      <c r="XR93" s="984"/>
      <c r="XS93" s="984"/>
      <c r="XT93" s="984"/>
      <c r="XU93" s="984"/>
      <c r="XV93" s="984"/>
      <c r="XW93" s="984"/>
      <c r="XX93" s="984"/>
      <c r="XY93" s="984"/>
      <c r="XZ93" s="984"/>
      <c r="YA93" s="984"/>
      <c r="YB93" s="984"/>
      <c r="YC93" s="984"/>
      <c r="YD93" s="984"/>
      <c r="YE93" s="984"/>
      <c r="YF93" s="984"/>
      <c r="YG93" s="984"/>
      <c r="YH93" s="984"/>
      <c r="YI93" s="984"/>
      <c r="YJ93" s="984"/>
      <c r="YK93" s="984"/>
      <c r="YL93" s="984"/>
      <c r="YM93" s="984"/>
      <c r="YN93" s="984"/>
      <c r="YO93" s="984"/>
      <c r="YP93" s="984"/>
      <c r="YQ93" s="984"/>
      <c r="YR93" s="984"/>
      <c r="YS93" s="984"/>
      <c r="YT93" s="984"/>
      <c r="YU93" s="984"/>
      <c r="YV93" s="984"/>
      <c r="YW93" s="984"/>
      <c r="YX93" s="984"/>
      <c r="YY93" s="984"/>
      <c r="YZ93" s="984"/>
      <c r="ZA93" s="984"/>
      <c r="ZB93" s="984"/>
      <c r="ZC93" s="984"/>
      <c r="ZD93" s="984"/>
      <c r="ZE93" s="984"/>
      <c r="ZF93" s="984"/>
      <c r="ZG93" s="984"/>
      <c r="ZH93" s="984"/>
      <c r="ZI93" s="984"/>
      <c r="ZJ93" s="984"/>
      <c r="ZK93" s="984"/>
      <c r="ZL93" s="984"/>
      <c r="ZM93" s="984"/>
      <c r="ZN93" s="984"/>
      <c r="ZO93" s="984"/>
      <c r="ZP93" s="984"/>
      <c r="ZQ93" s="984"/>
      <c r="ZR93" s="984"/>
      <c r="ZS93" s="984"/>
      <c r="ZT93" s="984"/>
      <c r="ZU93" s="984"/>
      <c r="ZV93" s="984"/>
      <c r="ZW93" s="984"/>
      <c r="ZX93" s="984"/>
      <c r="ZY93" s="984"/>
      <c r="ZZ93" s="984"/>
      <c r="AAA93" s="984"/>
      <c r="AAB93" s="984"/>
      <c r="AAC93" s="984"/>
      <c r="AAD93" s="984"/>
      <c r="AAE93" s="984"/>
      <c r="AAF93" s="984"/>
      <c r="AAG93" s="984"/>
      <c r="AAH93" s="984"/>
      <c r="AAI93" s="984"/>
      <c r="AAJ93" s="984"/>
      <c r="AAK93" s="984"/>
      <c r="AAL93" s="984"/>
      <c r="AAM93" s="984"/>
      <c r="AAN93" s="984"/>
      <c r="AAO93" s="984"/>
      <c r="AAP93" s="984"/>
      <c r="AAQ93" s="984"/>
      <c r="AAR93" s="984"/>
      <c r="AAS93" s="984"/>
      <c r="AAT93" s="984"/>
      <c r="AAU93" s="984"/>
      <c r="AAV93" s="984"/>
      <c r="AAW93" s="984"/>
      <c r="AAX93" s="984"/>
      <c r="AAY93" s="984"/>
      <c r="AAZ93" s="984"/>
      <c r="ABA93" s="984"/>
      <c r="ABB93" s="984"/>
      <c r="ABC93" s="984"/>
      <c r="ABD93" s="984"/>
      <c r="ABE93" s="984"/>
      <c r="ABF93" s="984"/>
      <c r="ABG93" s="984"/>
      <c r="ABH93" s="984"/>
      <c r="ABI93" s="984"/>
      <c r="ABJ93" s="984"/>
      <c r="ABK93" s="984"/>
      <c r="ABL93" s="984"/>
      <c r="ABM93" s="984"/>
      <c r="ABN93" s="984"/>
      <c r="ABO93" s="984"/>
      <c r="ABP93" s="984"/>
      <c r="ABQ93" s="984"/>
      <c r="ABR93" s="984"/>
      <c r="ABS93" s="984"/>
      <c r="ABT93" s="984"/>
      <c r="ABU93" s="984"/>
      <c r="ABV93" s="984"/>
      <c r="ABW93" s="984"/>
      <c r="ABX93" s="984"/>
      <c r="ABY93" s="984"/>
      <c r="ABZ93" s="984"/>
      <c r="ACA93" s="984"/>
      <c r="ACB93" s="984"/>
      <c r="ACC93" s="984"/>
      <c r="ACD93" s="984"/>
      <c r="ACE93" s="984"/>
      <c r="ACF93" s="984"/>
      <c r="ACG93" s="984"/>
      <c r="ACH93" s="984"/>
      <c r="ACI93" s="984"/>
      <c r="ACJ93" s="984"/>
      <c r="ACK93" s="984"/>
      <c r="ACL93" s="984"/>
      <c r="ACM93" s="984"/>
      <c r="ACN93" s="984"/>
      <c r="ACO93" s="984"/>
      <c r="ACP93" s="984"/>
      <c r="ACQ93" s="984"/>
      <c r="ACR93" s="984"/>
      <c r="ACS93" s="984"/>
      <c r="ACT93" s="984"/>
      <c r="ACU93" s="984"/>
      <c r="ACV93" s="984"/>
      <c r="ACW93" s="984"/>
      <c r="ACX93" s="984"/>
      <c r="ACY93" s="984"/>
      <c r="ACZ93" s="984"/>
      <c r="ADA93" s="984"/>
      <c r="ADB93" s="984"/>
      <c r="ADC93" s="984"/>
      <c r="ADD93" s="984"/>
      <c r="ADE93" s="984"/>
      <c r="ADF93" s="984"/>
      <c r="ADG93" s="984"/>
      <c r="ADH93" s="984"/>
      <c r="ADI93" s="984"/>
      <c r="ADJ93" s="984"/>
      <c r="ADK93" s="984"/>
      <c r="ADL93" s="984"/>
      <c r="ADM93" s="984"/>
      <c r="ADN93" s="984"/>
      <c r="ADO93" s="984"/>
      <c r="ADP93" s="984"/>
      <c r="ADQ93" s="984"/>
      <c r="ADR93" s="984"/>
      <c r="ADS93" s="984"/>
      <c r="ADT93" s="984"/>
      <c r="ADU93" s="984"/>
      <c r="ADV93" s="984"/>
      <c r="ADW93" s="984"/>
      <c r="ADX93" s="984"/>
      <c r="ADY93" s="984"/>
      <c r="ADZ93" s="984"/>
      <c r="AEA93" s="984"/>
      <c r="AEB93" s="984"/>
      <c r="AEC93" s="984"/>
      <c r="AED93" s="984"/>
      <c r="AEE93" s="984"/>
      <c r="AEF93" s="984"/>
      <c r="AEG93" s="984"/>
      <c r="AEH93" s="984"/>
      <c r="AEI93" s="984"/>
      <c r="AEJ93" s="984"/>
      <c r="AEK93" s="984"/>
      <c r="AEL93" s="984"/>
      <c r="AEM93" s="984"/>
      <c r="AEN93" s="984"/>
      <c r="AEO93" s="984"/>
      <c r="AEP93" s="984"/>
      <c r="AEQ93" s="984"/>
      <c r="AER93" s="984"/>
      <c r="AES93" s="984"/>
      <c r="AET93" s="984"/>
      <c r="AEU93" s="984"/>
      <c r="AEV93" s="984"/>
      <c r="AEW93" s="984"/>
      <c r="AEX93" s="984"/>
      <c r="AEY93" s="984"/>
      <c r="AEZ93" s="984"/>
      <c r="AFA93" s="984"/>
      <c r="AFB93" s="984"/>
      <c r="AFC93" s="984"/>
      <c r="AFD93" s="984"/>
      <c r="AFE93" s="984"/>
      <c r="AFF93" s="984"/>
      <c r="AFG93" s="984"/>
      <c r="AFH93" s="984"/>
      <c r="AFI93" s="984"/>
      <c r="AFJ93" s="984"/>
      <c r="AFK93" s="984"/>
      <c r="AFL93" s="984"/>
      <c r="AFM93" s="984"/>
      <c r="AFN93" s="984"/>
      <c r="AFO93" s="984"/>
      <c r="AFP93" s="984"/>
      <c r="AFQ93" s="984"/>
      <c r="AFR93" s="984"/>
      <c r="AFS93" s="984"/>
      <c r="AFT93" s="984"/>
      <c r="AFU93" s="984"/>
      <c r="AFV93" s="984"/>
      <c r="AFW93" s="984"/>
      <c r="AFX93" s="984"/>
      <c r="AFY93" s="984"/>
      <c r="AFZ93" s="984"/>
      <c r="AGA93" s="984"/>
      <c r="AGB93" s="984"/>
      <c r="AGC93" s="984"/>
      <c r="AGD93" s="984"/>
      <c r="AGE93" s="984"/>
      <c r="AGF93" s="984"/>
      <c r="AGG93" s="984"/>
      <c r="AGH93" s="984"/>
      <c r="AGI93" s="984"/>
      <c r="AGJ93" s="984"/>
      <c r="AGK93" s="984"/>
      <c r="AGL93" s="984"/>
      <c r="AGM93" s="984"/>
      <c r="AGN93" s="984"/>
      <c r="AGO93" s="984"/>
      <c r="AGP93" s="984"/>
      <c r="AGQ93" s="984"/>
      <c r="AGR93" s="984"/>
      <c r="AGS93" s="984"/>
      <c r="AGT93" s="984"/>
      <c r="AGU93" s="984"/>
      <c r="AGV93" s="984"/>
      <c r="AGW93" s="984"/>
      <c r="AGX93" s="984"/>
      <c r="AGY93" s="984"/>
      <c r="AGZ93" s="984"/>
      <c r="AHA93" s="984"/>
      <c r="AHB93" s="984"/>
      <c r="AHC93" s="984"/>
      <c r="AHD93" s="984"/>
      <c r="AHE93" s="984"/>
      <c r="AHF93" s="984"/>
      <c r="AHG93" s="984"/>
      <c r="AHH93" s="984"/>
      <c r="AHI93" s="984"/>
      <c r="AHJ93" s="984"/>
      <c r="AHK93" s="984"/>
      <c r="AHL93" s="984"/>
      <c r="AHM93" s="984"/>
      <c r="AHN93" s="984"/>
      <c r="AHO93" s="984"/>
      <c r="AHP93" s="984"/>
      <c r="AHQ93" s="984"/>
      <c r="AHR93" s="984"/>
      <c r="AHS93" s="984"/>
      <c r="AHT93" s="984"/>
      <c r="AHU93" s="984"/>
      <c r="AHV93" s="984"/>
      <c r="AHW93" s="984"/>
      <c r="AHX93" s="984"/>
      <c r="AHY93" s="984"/>
      <c r="AHZ93" s="984"/>
      <c r="AIA93" s="984"/>
      <c r="AIB93" s="984"/>
      <c r="AIC93" s="984"/>
      <c r="AID93" s="984"/>
      <c r="AIE93" s="984"/>
      <c r="AIF93" s="984"/>
      <c r="AIG93" s="984"/>
      <c r="AIH93" s="984"/>
      <c r="AII93" s="984"/>
      <c r="AIJ93" s="984"/>
      <c r="AIK93" s="984"/>
      <c r="AIL93" s="984"/>
      <c r="AIM93" s="984"/>
      <c r="AIN93" s="984"/>
      <c r="AIO93" s="984"/>
      <c r="AIP93" s="984"/>
      <c r="AIQ93" s="984"/>
      <c r="AIR93" s="984"/>
      <c r="AIS93" s="984"/>
      <c r="AIT93" s="984"/>
      <c r="AIU93" s="984"/>
      <c r="AIV93" s="984"/>
      <c r="AIW93" s="984"/>
      <c r="AIX93" s="984"/>
      <c r="AIY93" s="984"/>
      <c r="AIZ93" s="984"/>
      <c r="AJA93" s="984"/>
      <c r="AJB93" s="984"/>
      <c r="AJC93" s="984"/>
      <c r="AJD93" s="984"/>
      <c r="AJE93" s="984"/>
      <c r="AJF93" s="984"/>
      <c r="AJG93" s="984"/>
      <c r="AJH93" s="984"/>
      <c r="AJI93" s="984"/>
      <c r="AJJ93" s="984"/>
      <c r="AJK93" s="984"/>
      <c r="AJL93" s="984"/>
      <c r="AJM93" s="984"/>
      <c r="AJN93" s="984"/>
      <c r="AJO93" s="984"/>
      <c r="AJP93" s="984"/>
      <c r="AJQ93" s="984"/>
      <c r="AJR93" s="984"/>
      <c r="AJS93" s="984"/>
      <c r="AJT93" s="984"/>
      <c r="AJU93" s="984"/>
      <c r="AJV93" s="984"/>
      <c r="AJW93" s="984"/>
      <c r="AJX93" s="984"/>
      <c r="AJY93" s="984"/>
      <c r="AJZ93" s="984"/>
      <c r="AKA93" s="984"/>
      <c r="AKB93" s="984"/>
      <c r="AKC93" s="984"/>
      <c r="AKD93" s="984"/>
      <c r="AKE93" s="984"/>
      <c r="AKF93" s="984"/>
      <c r="AKG93" s="984"/>
      <c r="AKH93" s="984"/>
      <c r="AKI93" s="984"/>
      <c r="AKJ93" s="984"/>
      <c r="AKK93" s="984"/>
      <c r="AKL93" s="984"/>
      <c r="AKM93" s="984"/>
      <c r="AKN93" s="984"/>
      <c r="AKO93" s="984"/>
      <c r="AKP93" s="984"/>
      <c r="AKQ93" s="984"/>
      <c r="AKR93" s="984"/>
      <c r="AKS93" s="984"/>
      <c r="AKT93" s="984"/>
      <c r="AKU93" s="984"/>
      <c r="AKV93" s="984"/>
      <c r="AKW93" s="984"/>
      <c r="AKX93" s="984"/>
      <c r="AKY93" s="984"/>
      <c r="AKZ93" s="984"/>
      <c r="ALA93" s="984"/>
      <c r="ALB93" s="984"/>
      <c r="ALC93" s="984"/>
      <c r="ALD93" s="984"/>
      <c r="ALE93" s="984"/>
      <c r="ALF93" s="984"/>
      <c r="ALG93" s="984"/>
      <c r="ALH93" s="984"/>
      <c r="ALI93" s="984"/>
      <c r="ALJ93" s="984"/>
      <c r="ALK93" s="984"/>
      <c r="ALL93" s="984"/>
      <c r="ALM93" s="984"/>
      <c r="ALN93" s="984"/>
      <c r="ALO93" s="984"/>
      <c r="ALP93" s="984"/>
      <c r="ALQ93" s="984"/>
      <c r="ALR93" s="984"/>
      <c r="ALS93" s="984"/>
      <c r="ALT93" s="984"/>
      <c r="ALU93" s="984"/>
      <c r="ALV93" s="984"/>
      <c r="ALW93" s="984"/>
      <c r="ALX93" s="984"/>
      <c r="ALY93" s="984"/>
      <c r="ALZ93" s="984"/>
      <c r="AMA93" s="984"/>
      <c r="AMB93" s="984"/>
      <c r="AMC93" s="984"/>
      <c r="AMD93" s="984"/>
      <c r="AME93" s="984"/>
      <c r="AMF93" s="984"/>
      <c r="AMG93" s="984"/>
      <c r="AMH93" s="984"/>
      <c r="AMI93" s="984"/>
      <c r="AMJ93" s="984"/>
      <c r="AMK93" s="984"/>
      <c r="AML93" s="984"/>
      <c r="AMM93" s="984"/>
      <c r="AMN93" s="984"/>
      <c r="AMO93" s="984"/>
      <c r="AMP93" s="984"/>
      <c r="AMQ93" s="984"/>
      <c r="AMR93" s="984"/>
      <c r="AMS93" s="984"/>
      <c r="AMT93" s="984"/>
      <c r="AMU93" s="984"/>
      <c r="AMV93" s="984"/>
      <c r="AMW93" s="984"/>
      <c r="AMX93" s="984"/>
      <c r="AMY93" s="984"/>
      <c r="AMZ93" s="984"/>
      <c r="ANA93" s="984"/>
      <c r="ANB93" s="984"/>
      <c r="ANC93" s="984"/>
      <c r="AND93" s="984"/>
      <c r="ANE93" s="984"/>
      <c r="ANF93" s="984"/>
      <c r="ANG93" s="984"/>
      <c r="ANH93" s="984"/>
      <c r="ANI93" s="984"/>
      <c r="ANJ93" s="984"/>
      <c r="ANK93" s="984"/>
      <c r="ANL93" s="984"/>
      <c r="ANM93" s="984"/>
      <c r="ANN93" s="984"/>
      <c r="ANO93" s="984"/>
      <c r="ANP93" s="984"/>
      <c r="ANQ93" s="984"/>
      <c r="ANR93" s="984"/>
      <c r="ANS93" s="984"/>
      <c r="ANT93" s="984"/>
      <c r="ANU93" s="984"/>
      <c r="ANV93" s="984"/>
      <c r="ANW93" s="984"/>
      <c r="ANX93" s="984"/>
      <c r="ANY93" s="984"/>
      <c r="ANZ93" s="984"/>
      <c r="AOA93" s="984"/>
      <c r="AOB93" s="984"/>
      <c r="AOC93" s="984"/>
      <c r="AOD93" s="984"/>
      <c r="AOE93" s="984"/>
      <c r="AOF93" s="984"/>
      <c r="AOG93" s="984"/>
      <c r="AOH93" s="984"/>
      <c r="AOI93" s="984"/>
      <c r="AOJ93" s="984"/>
      <c r="AOK93" s="984"/>
      <c r="AOL93" s="984"/>
      <c r="AOM93" s="984"/>
      <c r="AON93" s="984"/>
      <c r="AOO93" s="984"/>
      <c r="AOP93" s="984"/>
      <c r="AOQ93" s="984"/>
      <c r="AOR93" s="984"/>
      <c r="AOS93" s="984"/>
      <c r="AOT93" s="984"/>
      <c r="AOU93" s="984"/>
      <c r="AOV93" s="984"/>
      <c r="AOW93" s="984"/>
      <c r="AOX93" s="984"/>
      <c r="AOY93" s="984"/>
      <c r="AOZ93" s="984"/>
      <c r="APA93" s="984"/>
      <c r="APB93" s="984"/>
      <c r="APC93" s="984"/>
      <c r="APD93" s="984"/>
      <c r="APE93" s="984"/>
      <c r="APF93" s="984"/>
      <c r="APG93" s="984"/>
      <c r="APH93" s="984"/>
      <c r="API93" s="984"/>
      <c r="APJ93" s="984"/>
      <c r="APK93" s="984"/>
      <c r="APL93" s="984"/>
      <c r="APM93" s="984"/>
      <c r="APN93" s="984"/>
      <c r="APO93" s="984"/>
      <c r="APP93" s="984"/>
      <c r="APQ93" s="984"/>
      <c r="APR93" s="984"/>
      <c r="APS93" s="984"/>
      <c r="APT93" s="984"/>
      <c r="APU93" s="984"/>
      <c r="APV93" s="984"/>
      <c r="APW93" s="984"/>
      <c r="APX93" s="984"/>
      <c r="APY93" s="984"/>
      <c r="APZ93" s="984"/>
      <c r="AQA93" s="984"/>
      <c r="AQB93" s="984"/>
      <c r="AQC93" s="984"/>
      <c r="AQD93" s="984"/>
      <c r="AQE93" s="984"/>
      <c r="AQF93" s="984"/>
      <c r="AQG93" s="984"/>
      <c r="AQH93" s="984"/>
      <c r="AQI93" s="984"/>
      <c r="AQJ93" s="984"/>
      <c r="AQK93" s="984"/>
      <c r="AQL93" s="984"/>
      <c r="AQM93" s="984"/>
      <c r="AQN93" s="984"/>
      <c r="AQO93" s="984"/>
      <c r="AQP93" s="984"/>
      <c r="AQQ93" s="984"/>
      <c r="AQR93" s="984"/>
      <c r="AQS93" s="984"/>
      <c r="AQT93" s="984"/>
      <c r="AQU93" s="984"/>
      <c r="AQV93" s="984"/>
      <c r="AQW93" s="984"/>
      <c r="AQX93" s="984"/>
      <c r="AQY93" s="984"/>
      <c r="AQZ93" s="984"/>
      <c r="ARA93" s="984"/>
      <c r="ARB93" s="984"/>
      <c r="ARC93" s="984"/>
      <c r="ARD93" s="984"/>
      <c r="ARE93" s="984"/>
      <c r="ARF93" s="984"/>
      <c r="ARG93" s="984"/>
      <c r="ARH93" s="984"/>
      <c r="ARI93" s="984"/>
      <c r="ARJ93" s="984"/>
      <c r="ARK93" s="984"/>
      <c r="ARL93" s="984"/>
      <c r="ARM93" s="984"/>
      <c r="ARN93" s="984"/>
      <c r="ARO93" s="984"/>
      <c r="ARP93" s="984"/>
      <c r="ARQ93" s="984"/>
      <c r="ARR93" s="984"/>
      <c r="ARS93" s="984"/>
      <c r="ART93" s="984"/>
      <c r="ARU93" s="984"/>
      <c r="ARV93" s="984"/>
      <c r="ARW93" s="984"/>
      <c r="ARX93" s="984"/>
      <c r="ARY93" s="984"/>
      <c r="ARZ93" s="984"/>
      <c r="ASA93" s="984"/>
      <c r="ASB93" s="984"/>
      <c r="ASC93" s="984"/>
      <c r="ASD93" s="984"/>
      <c r="ASE93" s="984"/>
      <c r="ASF93" s="984"/>
      <c r="ASG93" s="984"/>
      <c r="ASH93" s="984"/>
      <c r="ASI93" s="984"/>
      <c r="ASJ93" s="984"/>
      <c r="ASK93" s="984"/>
      <c r="ASL93" s="984"/>
      <c r="ASM93" s="984"/>
      <c r="ASN93" s="984"/>
      <c r="ASO93" s="984"/>
      <c r="ASP93" s="984"/>
      <c r="ASQ93" s="984"/>
      <c r="ASR93" s="984"/>
      <c r="ASS93" s="984"/>
      <c r="AST93" s="984"/>
      <c r="ASU93" s="984"/>
      <c r="ASV93" s="984"/>
      <c r="ASW93" s="984"/>
      <c r="ASX93" s="984"/>
      <c r="ASY93" s="984"/>
      <c r="ASZ93" s="984"/>
      <c r="ATA93" s="984"/>
      <c r="ATB93" s="984"/>
      <c r="ATC93" s="984"/>
      <c r="ATD93" s="984"/>
      <c r="ATE93" s="984"/>
      <c r="ATF93" s="984"/>
      <c r="ATG93" s="984"/>
      <c r="ATH93" s="984"/>
      <c r="ATI93" s="984"/>
      <c r="ATJ93" s="984"/>
      <c r="ATK93" s="984"/>
      <c r="ATL93" s="984"/>
      <c r="ATM93" s="984"/>
      <c r="ATN93" s="984"/>
      <c r="ATO93" s="984"/>
      <c r="ATP93" s="984"/>
      <c r="ATQ93" s="984"/>
      <c r="ATR93" s="984"/>
      <c r="ATS93" s="984"/>
      <c r="ATT93" s="984"/>
      <c r="ATU93" s="984"/>
      <c r="ATV93" s="984"/>
      <c r="ATW93" s="984"/>
      <c r="ATX93" s="984"/>
      <c r="ATY93" s="984"/>
      <c r="ATZ93" s="984"/>
      <c r="AUA93" s="984"/>
      <c r="AUB93" s="984"/>
      <c r="AUC93" s="984"/>
      <c r="AUD93" s="984"/>
      <c r="AUE93" s="984"/>
      <c r="AUF93" s="984"/>
      <c r="AUG93" s="984"/>
      <c r="AUH93" s="984"/>
      <c r="AUI93" s="984"/>
      <c r="AUJ93" s="984"/>
      <c r="AUK93" s="984"/>
      <c r="AUL93" s="984"/>
      <c r="AUM93" s="984"/>
      <c r="AUN93" s="984"/>
      <c r="AUO93" s="984"/>
      <c r="AUP93" s="984"/>
      <c r="AUQ93" s="984"/>
      <c r="AUR93" s="984"/>
      <c r="AUS93" s="984"/>
      <c r="AUT93" s="984"/>
      <c r="AUU93" s="984"/>
      <c r="AUV93" s="984"/>
      <c r="AUW93" s="984"/>
      <c r="AUX93" s="984"/>
      <c r="AUY93" s="984"/>
      <c r="AUZ93" s="984"/>
      <c r="AVA93" s="984"/>
      <c r="AVB93" s="984"/>
      <c r="AVC93" s="984"/>
      <c r="AVD93" s="984"/>
      <c r="AVE93" s="984"/>
      <c r="AVF93" s="984"/>
      <c r="AVG93" s="984"/>
      <c r="AVH93" s="984"/>
      <c r="AVI93" s="984"/>
      <c r="AVJ93" s="984"/>
      <c r="AVK93" s="984"/>
      <c r="AVL93" s="984"/>
      <c r="AVM93" s="984"/>
      <c r="AVN93" s="984"/>
      <c r="AVO93" s="984"/>
      <c r="AVP93" s="984"/>
      <c r="AVQ93" s="984"/>
      <c r="AVR93" s="984"/>
      <c r="AVS93" s="984"/>
      <c r="AVT93" s="984"/>
      <c r="AVU93" s="984"/>
      <c r="AVV93" s="984"/>
      <c r="AVW93" s="984"/>
      <c r="AVX93" s="984"/>
      <c r="AVY93" s="984"/>
      <c r="AVZ93" s="984"/>
      <c r="AWA93" s="984"/>
      <c r="AWB93" s="984"/>
      <c r="AWC93" s="984"/>
      <c r="AWD93" s="984"/>
      <c r="AWE93" s="984"/>
      <c r="AWF93" s="984"/>
      <c r="AWG93" s="984"/>
      <c r="AWH93" s="984"/>
      <c r="AWI93" s="984"/>
      <c r="AWJ93" s="984"/>
      <c r="AWK93" s="984"/>
      <c r="AWL93" s="984"/>
      <c r="AWM93" s="984"/>
      <c r="AWN93" s="984"/>
      <c r="AWO93" s="984"/>
      <c r="AWP93" s="984"/>
      <c r="AWQ93" s="984"/>
      <c r="AWR93" s="984"/>
      <c r="AWS93" s="984"/>
      <c r="AWT93" s="984"/>
      <c r="AWU93" s="984"/>
      <c r="AWV93" s="984"/>
      <c r="AWW93" s="984"/>
      <c r="AWX93" s="984"/>
      <c r="AWY93" s="984"/>
      <c r="AWZ93" s="984"/>
      <c r="AXA93" s="984"/>
      <c r="AXB93" s="984"/>
      <c r="AXC93" s="984"/>
      <c r="AXD93" s="984"/>
      <c r="AXE93" s="984"/>
      <c r="AXF93" s="984"/>
      <c r="AXG93" s="984"/>
      <c r="AXH93" s="984"/>
      <c r="AXI93" s="984"/>
      <c r="AXJ93" s="984"/>
      <c r="AXK93" s="984"/>
      <c r="AXL93" s="984"/>
      <c r="AXM93" s="984"/>
      <c r="AXN93" s="984"/>
      <c r="AXO93" s="984"/>
      <c r="AXP93" s="984"/>
      <c r="AXQ93" s="984"/>
      <c r="AXR93" s="984"/>
      <c r="AXS93" s="984"/>
      <c r="AXT93" s="984"/>
      <c r="AXU93" s="984"/>
      <c r="AXV93" s="984"/>
      <c r="AXW93" s="984"/>
      <c r="AXX93" s="984"/>
      <c r="AXY93" s="984"/>
      <c r="AXZ93" s="984"/>
      <c r="AYA93" s="984"/>
      <c r="AYB93" s="984"/>
      <c r="AYC93" s="984"/>
      <c r="AYD93" s="984"/>
      <c r="AYE93" s="984"/>
      <c r="AYF93" s="984"/>
      <c r="AYG93" s="984"/>
      <c r="AYH93" s="984"/>
      <c r="AYI93" s="984"/>
      <c r="AYJ93" s="984"/>
      <c r="AYK93" s="984"/>
      <c r="AYL93" s="984"/>
      <c r="AYM93" s="984"/>
      <c r="AYN93" s="984"/>
      <c r="AYO93" s="984"/>
      <c r="AYP93" s="984"/>
      <c r="AYQ93" s="984"/>
      <c r="AYR93" s="984"/>
      <c r="AYS93" s="984"/>
      <c r="AYT93" s="984"/>
      <c r="AYU93" s="984"/>
      <c r="AYV93" s="984"/>
      <c r="AYW93" s="984"/>
      <c r="AYX93" s="984"/>
      <c r="AYY93" s="984"/>
      <c r="AYZ93" s="984"/>
      <c r="AZA93" s="984"/>
      <c r="AZB93" s="984"/>
      <c r="AZC93" s="984"/>
      <c r="AZD93" s="984"/>
      <c r="AZE93" s="984"/>
      <c r="AZF93" s="984"/>
      <c r="AZG93" s="984"/>
      <c r="AZH93" s="984"/>
      <c r="AZI93" s="984"/>
      <c r="AZJ93" s="984"/>
      <c r="AZK93" s="984"/>
      <c r="AZL93" s="984"/>
      <c r="AZM93" s="984"/>
      <c r="AZN93" s="984"/>
      <c r="AZO93" s="984"/>
      <c r="AZP93" s="984"/>
      <c r="AZQ93" s="984"/>
      <c r="AZR93" s="984"/>
      <c r="AZS93" s="984"/>
      <c r="AZT93" s="984"/>
      <c r="AZU93" s="984"/>
      <c r="AZV93" s="984"/>
      <c r="AZW93" s="984"/>
      <c r="AZX93" s="984"/>
      <c r="AZY93" s="984"/>
      <c r="AZZ93" s="984"/>
      <c r="BAA93" s="984"/>
      <c r="BAB93" s="984"/>
      <c r="BAC93" s="984"/>
      <c r="BAD93" s="984"/>
      <c r="BAE93" s="984"/>
      <c r="BAF93" s="984"/>
      <c r="BAG93" s="984"/>
      <c r="BAH93" s="984"/>
      <c r="BAI93" s="984"/>
      <c r="BAJ93" s="984"/>
      <c r="BAK93" s="984"/>
      <c r="BAL93" s="984"/>
      <c r="BAM93" s="984"/>
      <c r="BAN93" s="984"/>
      <c r="BAO93" s="984"/>
      <c r="BAP93" s="984"/>
      <c r="BAQ93" s="984"/>
      <c r="BAR93" s="984"/>
      <c r="BAS93" s="984"/>
      <c r="BAT93" s="984"/>
      <c r="BAU93" s="984"/>
      <c r="BAV93" s="984"/>
      <c r="BAW93" s="984"/>
      <c r="BAX93" s="984"/>
      <c r="BAY93" s="984"/>
      <c r="BAZ93" s="984"/>
      <c r="BBA93" s="984"/>
      <c r="BBB93" s="984"/>
      <c r="BBC93" s="984"/>
      <c r="BBD93" s="984"/>
      <c r="BBE93" s="984"/>
      <c r="BBF93" s="984"/>
      <c r="BBG93" s="984"/>
      <c r="BBH93" s="984"/>
      <c r="BBI93" s="984"/>
      <c r="BBJ93" s="984"/>
      <c r="BBK93" s="984"/>
      <c r="BBL93" s="984"/>
      <c r="BBM93" s="984"/>
      <c r="BBN93" s="984"/>
      <c r="BBO93" s="984"/>
      <c r="BBP93" s="984"/>
      <c r="BBQ93" s="984"/>
      <c r="BBR93" s="984"/>
      <c r="BBS93" s="984"/>
      <c r="BBT93" s="984"/>
      <c r="BBU93" s="984"/>
      <c r="BBV93" s="984"/>
      <c r="BBW93" s="984"/>
      <c r="BBX93" s="984"/>
      <c r="BBY93" s="984"/>
      <c r="BBZ93" s="984"/>
      <c r="BCA93" s="984"/>
      <c r="BCB93" s="984"/>
      <c r="BCC93" s="984"/>
      <c r="BCD93" s="984"/>
      <c r="BCE93" s="984"/>
      <c r="BCF93" s="984"/>
      <c r="BCG93" s="984"/>
      <c r="BCH93" s="984"/>
      <c r="BCI93" s="984"/>
      <c r="BCJ93" s="984"/>
      <c r="BCK93" s="984"/>
      <c r="BCL93" s="984"/>
      <c r="BCM93" s="984"/>
      <c r="BCN93" s="984"/>
      <c r="BCO93" s="984"/>
      <c r="BCP93" s="984"/>
      <c r="BCQ93" s="984"/>
      <c r="BCR93" s="984"/>
      <c r="BCS93" s="984"/>
      <c r="BCT93" s="984"/>
      <c r="BCU93" s="984"/>
      <c r="BCV93" s="984"/>
      <c r="BCW93" s="984"/>
      <c r="BCX93" s="984"/>
      <c r="BCY93" s="984"/>
      <c r="BCZ93" s="984"/>
      <c r="BDA93" s="984"/>
      <c r="BDB93" s="984"/>
      <c r="BDC93" s="984"/>
      <c r="BDD93" s="984"/>
      <c r="BDE93" s="984"/>
      <c r="BDF93" s="984"/>
      <c r="BDG93" s="984"/>
      <c r="BDH93" s="984"/>
      <c r="BDI93" s="984"/>
      <c r="BDJ93" s="984"/>
      <c r="BDK93" s="984"/>
      <c r="BDL93" s="984"/>
      <c r="BDM93" s="984"/>
      <c r="BDN93" s="984"/>
      <c r="BDO93" s="984"/>
      <c r="BDP93" s="984"/>
      <c r="BDQ93" s="984"/>
      <c r="BDR93" s="984"/>
      <c r="BDS93" s="984"/>
      <c r="BDT93" s="984"/>
      <c r="BDU93" s="984"/>
      <c r="BDV93" s="984"/>
      <c r="BDW93" s="984"/>
      <c r="BDX93" s="984"/>
      <c r="BDY93" s="984"/>
      <c r="BDZ93" s="984"/>
      <c r="BEA93" s="984"/>
      <c r="BEB93" s="984"/>
      <c r="BEC93" s="984"/>
      <c r="BED93" s="984"/>
      <c r="BEE93" s="984"/>
      <c r="BEF93" s="984"/>
      <c r="BEG93" s="984"/>
      <c r="BEH93" s="984"/>
      <c r="BEI93" s="984"/>
      <c r="BEJ93" s="984"/>
      <c r="BEK93" s="984"/>
      <c r="BEL93" s="984"/>
      <c r="BEM93" s="984"/>
      <c r="BEN93" s="984"/>
      <c r="BEO93" s="984"/>
      <c r="BEP93" s="984"/>
      <c r="BEQ93" s="984"/>
      <c r="BER93" s="984"/>
      <c r="BES93" s="984"/>
      <c r="BET93" s="984"/>
      <c r="BEU93" s="984"/>
      <c r="BEV93" s="984"/>
      <c r="BEW93" s="984"/>
      <c r="BEX93" s="984"/>
      <c r="BEY93" s="984"/>
      <c r="BEZ93" s="984"/>
      <c r="BFA93" s="984"/>
      <c r="BFB93" s="984"/>
      <c r="BFC93" s="984"/>
      <c r="BFD93" s="984"/>
      <c r="BFE93" s="984"/>
      <c r="BFF93" s="984"/>
      <c r="BFG93" s="984"/>
      <c r="BFH93" s="984"/>
      <c r="BFI93" s="984"/>
      <c r="BFJ93" s="984"/>
      <c r="BFK93" s="984"/>
      <c r="BFL93" s="984"/>
      <c r="BFM93" s="984"/>
      <c r="BFN93" s="984"/>
      <c r="BFO93" s="984"/>
      <c r="BFP93" s="984"/>
      <c r="BFQ93" s="984"/>
      <c r="BFR93" s="984"/>
      <c r="BFS93" s="984"/>
      <c r="BFT93" s="984"/>
      <c r="BFU93" s="984"/>
      <c r="BFV93" s="984"/>
      <c r="BFW93" s="984"/>
      <c r="BFX93" s="984"/>
      <c r="BFY93" s="984"/>
      <c r="BFZ93" s="984"/>
      <c r="BGA93" s="984"/>
      <c r="BGB93" s="984"/>
      <c r="BGC93" s="984"/>
      <c r="BGD93" s="984"/>
      <c r="BGE93" s="984"/>
      <c r="BGF93" s="984"/>
      <c r="BGG93" s="984"/>
      <c r="BGH93" s="984"/>
      <c r="BGI93" s="984"/>
      <c r="BGJ93" s="984"/>
      <c r="BGK93" s="984"/>
      <c r="BGL93" s="984"/>
      <c r="BGM93" s="984"/>
      <c r="BGN93" s="984"/>
      <c r="BGO93" s="984"/>
      <c r="BGP93" s="984"/>
      <c r="BGQ93" s="984"/>
      <c r="BGR93" s="984"/>
      <c r="BGS93" s="984"/>
      <c r="BGT93" s="984"/>
      <c r="BGU93" s="984"/>
      <c r="BGV93" s="984"/>
      <c r="BGW93" s="984"/>
      <c r="BGX93" s="984"/>
      <c r="BGY93" s="984"/>
      <c r="BGZ93" s="984"/>
      <c r="BHA93" s="984"/>
      <c r="BHB93" s="984"/>
      <c r="BHC93" s="984"/>
      <c r="BHD93" s="984"/>
      <c r="BHE93" s="984"/>
      <c r="BHF93" s="984"/>
      <c r="BHG93" s="984"/>
      <c r="BHH93" s="984"/>
      <c r="BHI93" s="984"/>
      <c r="BHJ93" s="984"/>
      <c r="BHK93" s="984"/>
      <c r="BHL93" s="984"/>
      <c r="BHM93" s="984"/>
      <c r="BHN93" s="984"/>
      <c r="BHO93" s="984"/>
      <c r="BHP93" s="984"/>
      <c r="BHQ93" s="984"/>
      <c r="BHR93" s="984"/>
      <c r="BHS93" s="984"/>
      <c r="BHT93" s="984"/>
      <c r="BHU93" s="984"/>
      <c r="BHV93" s="984"/>
      <c r="BHW93" s="984"/>
      <c r="BHX93" s="984"/>
      <c r="BHY93" s="984"/>
      <c r="BHZ93" s="984"/>
      <c r="BIA93" s="984"/>
      <c r="BIB93" s="984"/>
      <c r="BIC93" s="984"/>
      <c r="BID93" s="984"/>
      <c r="BIE93" s="984"/>
      <c r="BIF93" s="984"/>
      <c r="BIG93" s="984"/>
      <c r="BIH93" s="984"/>
      <c r="BII93" s="984"/>
      <c r="BIJ93" s="984"/>
      <c r="BIK93" s="984"/>
      <c r="BIL93" s="984"/>
      <c r="BIM93" s="984"/>
      <c r="BIN93" s="984"/>
      <c r="BIO93" s="984"/>
      <c r="BIP93" s="984"/>
      <c r="BIQ93" s="984"/>
      <c r="BIR93" s="984"/>
      <c r="BIS93" s="984"/>
      <c r="BIT93" s="984"/>
      <c r="BIU93" s="984"/>
      <c r="BIV93" s="984"/>
      <c r="BIW93" s="984"/>
      <c r="BIX93" s="984"/>
      <c r="BIY93" s="984"/>
      <c r="BIZ93" s="984"/>
      <c r="BJA93" s="984"/>
      <c r="BJB93" s="984"/>
      <c r="BJC93" s="984"/>
      <c r="BJD93" s="984"/>
      <c r="BJE93" s="984"/>
      <c r="BJF93" s="984"/>
      <c r="BJG93" s="984"/>
      <c r="BJH93" s="984"/>
      <c r="BJI93" s="984"/>
      <c r="BJJ93" s="984"/>
      <c r="BJK93" s="984"/>
      <c r="BJL93" s="984"/>
      <c r="BJM93" s="984"/>
      <c r="BJN93" s="984"/>
      <c r="BJO93" s="984"/>
      <c r="BJP93" s="984"/>
      <c r="BJQ93" s="984"/>
      <c r="BJR93" s="984"/>
      <c r="BJS93" s="984"/>
      <c r="BJT93" s="984"/>
      <c r="BJU93" s="984"/>
      <c r="BJV93" s="984"/>
      <c r="BJW93" s="984"/>
      <c r="BJX93" s="984"/>
      <c r="BJY93" s="984"/>
      <c r="BJZ93" s="984"/>
      <c r="BKA93" s="984"/>
      <c r="BKB93" s="984"/>
      <c r="BKC93" s="984"/>
      <c r="BKD93" s="984"/>
      <c r="BKE93" s="984"/>
      <c r="BKF93" s="984"/>
      <c r="BKG93" s="984"/>
      <c r="BKH93" s="984"/>
      <c r="BKI93" s="984"/>
      <c r="BKJ93" s="984"/>
      <c r="BKK93" s="984"/>
      <c r="BKL93" s="984"/>
      <c r="BKM93" s="984"/>
      <c r="BKN93" s="984"/>
      <c r="BKO93" s="984"/>
      <c r="BKP93" s="984"/>
      <c r="BKQ93" s="984"/>
      <c r="BKR93" s="984"/>
      <c r="BKS93" s="984"/>
      <c r="BKT93" s="984"/>
      <c r="BKU93" s="984"/>
      <c r="BKV93" s="984"/>
      <c r="BKW93" s="984"/>
      <c r="BKX93" s="984"/>
      <c r="BKY93" s="984"/>
      <c r="BKZ93" s="984"/>
      <c r="BLA93" s="984"/>
      <c r="BLB93" s="984"/>
      <c r="BLC93" s="984"/>
      <c r="BLD93" s="984"/>
      <c r="BLE93" s="984"/>
      <c r="BLF93" s="984"/>
      <c r="BLG93" s="984"/>
      <c r="BLH93" s="984"/>
      <c r="BLI93" s="984"/>
      <c r="BLJ93" s="984"/>
      <c r="BLK93" s="984"/>
      <c r="BLL93" s="984"/>
      <c r="BLM93" s="984"/>
      <c r="BLN93" s="984"/>
      <c r="BLO93" s="984"/>
      <c r="BLP93" s="984"/>
      <c r="BLQ93" s="984"/>
      <c r="BLR93" s="984"/>
      <c r="BLS93" s="984"/>
      <c r="BLT93" s="984"/>
      <c r="BLU93" s="984"/>
      <c r="BLV93" s="984"/>
      <c r="BLW93" s="984"/>
      <c r="BLX93" s="984"/>
      <c r="BLY93" s="984"/>
      <c r="BLZ93" s="984"/>
      <c r="BMA93" s="984"/>
      <c r="BMB93" s="984"/>
      <c r="BMC93" s="984"/>
      <c r="BMD93" s="984"/>
      <c r="BME93" s="984"/>
      <c r="BMF93" s="984"/>
      <c r="BMG93" s="984"/>
      <c r="BMH93" s="984"/>
      <c r="BMI93" s="984"/>
      <c r="BMJ93" s="984"/>
      <c r="BMK93" s="984"/>
      <c r="BML93" s="984"/>
      <c r="BMM93" s="984"/>
      <c r="BMN93" s="984"/>
      <c r="BMO93" s="984"/>
      <c r="BMP93" s="984"/>
      <c r="BMQ93" s="984"/>
      <c r="BMR93" s="984"/>
      <c r="BMS93" s="984"/>
      <c r="BMT93" s="984"/>
      <c r="BMU93" s="984"/>
      <c r="BMV93" s="984"/>
      <c r="BMW93" s="984"/>
      <c r="BMX93" s="984"/>
      <c r="BMY93" s="984"/>
      <c r="BMZ93" s="984"/>
      <c r="BNA93" s="984"/>
      <c r="BNB93" s="984"/>
      <c r="BNC93" s="984"/>
      <c r="BND93" s="984"/>
      <c r="BNE93" s="984"/>
      <c r="BNF93" s="984"/>
      <c r="BNG93" s="984"/>
      <c r="BNH93" s="984"/>
      <c r="BNI93" s="984"/>
      <c r="BNJ93" s="984"/>
      <c r="BNK93" s="984"/>
      <c r="BNL93" s="984"/>
      <c r="BNM93" s="984"/>
      <c r="BNN93" s="984"/>
      <c r="BNO93" s="984"/>
      <c r="BNP93" s="984"/>
      <c r="BNQ93" s="984"/>
      <c r="BNR93" s="984"/>
      <c r="BNS93" s="984"/>
      <c r="BNT93" s="984"/>
      <c r="BNU93" s="984"/>
      <c r="BNV93" s="984"/>
      <c r="BNW93" s="984"/>
      <c r="BNX93" s="984"/>
      <c r="BNY93" s="984"/>
      <c r="BNZ93" s="984"/>
      <c r="BOA93" s="984"/>
      <c r="BOB93" s="984"/>
      <c r="BOC93" s="984"/>
      <c r="BOD93" s="984"/>
      <c r="BOE93" s="984"/>
      <c r="BOF93" s="984"/>
      <c r="BOG93" s="984"/>
      <c r="BOH93" s="984"/>
      <c r="BOI93" s="984"/>
      <c r="BOJ93" s="984"/>
      <c r="BOK93" s="984"/>
      <c r="BOL93" s="984"/>
      <c r="BOM93" s="984"/>
      <c r="BON93" s="984"/>
      <c r="BOO93" s="984"/>
      <c r="BOP93" s="984"/>
      <c r="BOQ93" s="984"/>
      <c r="BOR93" s="984"/>
      <c r="BOS93" s="984"/>
      <c r="BOT93" s="984"/>
      <c r="BOU93" s="984"/>
      <c r="BOV93" s="984"/>
      <c r="BOW93" s="984"/>
      <c r="BOX93" s="984"/>
      <c r="BOY93" s="984"/>
      <c r="BOZ93" s="984"/>
      <c r="BPA93" s="984"/>
      <c r="BPB93" s="984"/>
      <c r="BPC93" s="984"/>
      <c r="BPD93" s="984"/>
      <c r="BPE93" s="984"/>
      <c r="BPF93" s="984"/>
      <c r="BPG93" s="984"/>
      <c r="BPH93" s="984"/>
      <c r="BPI93" s="984"/>
      <c r="BPJ93" s="984"/>
      <c r="BPK93" s="984"/>
      <c r="BPL93" s="984"/>
      <c r="BPM93" s="984"/>
      <c r="BPN93" s="984"/>
      <c r="BPO93" s="984"/>
      <c r="BPP93" s="984"/>
      <c r="BPQ93" s="984"/>
      <c r="BPR93" s="984"/>
      <c r="BPS93" s="984"/>
      <c r="BPT93" s="984"/>
      <c r="BPU93" s="984"/>
      <c r="BPV93" s="984"/>
      <c r="BPW93" s="984"/>
      <c r="BPX93" s="984"/>
      <c r="BPY93" s="984"/>
      <c r="BPZ93" s="984"/>
      <c r="BQA93" s="984"/>
      <c r="BQB93" s="984"/>
      <c r="BQC93" s="984"/>
      <c r="BQD93" s="984"/>
      <c r="BQE93" s="984"/>
      <c r="BQF93" s="984"/>
      <c r="BQG93" s="984"/>
      <c r="BQH93" s="984"/>
      <c r="BQI93" s="984"/>
      <c r="BQJ93" s="984"/>
      <c r="BQK93" s="984"/>
      <c r="BQL93" s="984"/>
      <c r="BQM93" s="984"/>
      <c r="BQN93" s="984"/>
      <c r="BQO93" s="984"/>
      <c r="BQP93" s="984"/>
      <c r="BQQ93" s="984"/>
      <c r="BQR93" s="984"/>
      <c r="BQS93" s="984"/>
      <c r="BQT93" s="984"/>
      <c r="BQU93" s="984"/>
      <c r="BQV93" s="984"/>
      <c r="BQW93" s="984"/>
      <c r="BQX93" s="984"/>
      <c r="BQY93" s="984"/>
      <c r="BQZ93" s="984"/>
      <c r="BRA93" s="984"/>
      <c r="BRB93" s="984"/>
      <c r="BRC93" s="984"/>
      <c r="BRD93" s="984"/>
      <c r="BRE93" s="984"/>
      <c r="BRF93" s="984"/>
      <c r="BRG93" s="984"/>
      <c r="BRH93" s="984"/>
      <c r="BRI93" s="984"/>
      <c r="BRJ93" s="984"/>
      <c r="BRK93" s="984"/>
      <c r="BRL93" s="984"/>
      <c r="BRM93" s="984"/>
      <c r="BRN93" s="984"/>
      <c r="BRO93" s="984"/>
      <c r="BRP93" s="984"/>
      <c r="BRQ93" s="984"/>
      <c r="BRR93" s="984"/>
      <c r="BRS93" s="984"/>
      <c r="BRT93" s="984"/>
      <c r="BRU93" s="984"/>
      <c r="BRV93" s="984"/>
      <c r="BRW93" s="984"/>
      <c r="BRX93" s="984"/>
      <c r="BRY93" s="984"/>
      <c r="BRZ93" s="984"/>
      <c r="BSA93" s="984"/>
      <c r="BSB93" s="984"/>
      <c r="BSC93" s="984"/>
      <c r="BSD93" s="984"/>
      <c r="BSE93" s="984"/>
      <c r="BSF93" s="984"/>
      <c r="BSG93" s="984"/>
      <c r="BSH93" s="984"/>
      <c r="BSI93" s="984"/>
      <c r="BSJ93" s="984"/>
      <c r="BSK93" s="984"/>
      <c r="BSL93" s="984"/>
      <c r="BSM93" s="984"/>
      <c r="BSN93" s="984"/>
      <c r="BSO93" s="984"/>
      <c r="BSP93" s="984"/>
      <c r="BSQ93" s="984"/>
      <c r="BSR93" s="984"/>
      <c r="BSS93" s="984"/>
      <c r="BST93" s="984"/>
      <c r="BSU93" s="984"/>
      <c r="BSV93" s="984"/>
      <c r="BSW93" s="984"/>
      <c r="BSX93" s="984"/>
      <c r="BSY93" s="984"/>
      <c r="BSZ93" s="984"/>
      <c r="BTA93" s="984"/>
      <c r="BTB93" s="984"/>
      <c r="BTC93" s="984"/>
      <c r="BTD93" s="984"/>
      <c r="BTE93" s="984"/>
      <c r="BTF93" s="984"/>
      <c r="BTG93" s="984"/>
      <c r="BTH93" s="984"/>
      <c r="BTI93" s="984"/>
      <c r="BTJ93" s="984"/>
      <c r="BTK93" s="984"/>
      <c r="BTL93" s="984"/>
      <c r="BTM93" s="984"/>
      <c r="BTN93" s="984"/>
      <c r="BTO93" s="984"/>
      <c r="BTP93" s="984"/>
      <c r="BTQ93" s="984"/>
      <c r="BTR93" s="984"/>
      <c r="BTS93" s="984"/>
      <c r="BTT93" s="984"/>
      <c r="BTU93" s="984"/>
      <c r="BTV93" s="984"/>
      <c r="BTW93" s="984"/>
      <c r="BTX93" s="984"/>
      <c r="BTY93" s="984"/>
      <c r="BTZ93" s="984"/>
      <c r="BUA93" s="984"/>
      <c r="BUB93" s="984"/>
      <c r="BUC93" s="984"/>
      <c r="BUD93" s="984"/>
      <c r="BUE93" s="984"/>
      <c r="BUF93" s="984"/>
      <c r="BUG93" s="984"/>
      <c r="BUH93" s="984"/>
      <c r="BUI93" s="984"/>
      <c r="BUJ93" s="984"/>
      <c r="BUK93" s="984"/>
      <c r="BUL93" s="984"/>
      <c r="BUM93" s="984"/>
      <c r="BUN93" s="984"/>
      <c r="BUO93" s="984"/>
      <c r="BUP93" s="984"/>
      <c r="BUQ93" s="984"/>
      <c r="BUR93" s="984"/>
      <c r="BUS93" s="984"/>
      <c r="BUT93" s="984"/>
      <c r="BUU93" s="984"/>
      <c r="BUV93" s="984"/>
      <c r="BUW93" s="984"/>
      <c r="BUX93" s="984"/>
      <c r="BUY93" s="984"/>
      <c r="BUZ93" s="984"/>
      <c r="BVA93" s="984"/>
      <c r="BVB93" s="984"/>
      <c r="BVC93" s="984"/>
      <c r="BVD93" s="984"/>
      <c r="BVE93" s="984"/>
      <c r="BVF93" s="984"/>
      <c r="BVG93" s="984"/>
      <c r="BVH93" s="984"/>
      <c r="BVI93" s="984"/>
      <c r="BVJ93" s="984"/>
      <c r="BVK93" s="984"/>
      <c r="BVL93" s="984"/>
      <c r="BVM93" s="984"/>
      <c r="BVN93" s="984"/>
      <c r="BVO93" s="984"/>
      <c r="BVP93" s="984"/>
      <c r="BVQ93" s="984"/>
      <c r="BVR93" s="984"/>
      <c r="BVS93" s="984"/>
      <c r="BVT93" s="984"/>
      <c r="BVU93" s="984"/>
      <c r="BVV93" s="984"/>
      <c r="BVW93" s="984"/>
      <c r="BVX93" s="984"/>
      <c r="BVY93" s="984"/>
      <c r="BVZ93" s="984"/>
      <c r="BWA93" s="984"/>
      <c r="BWB93" s="984"/>
      <c r="BWC93" s="984"/>
      <c r="BWD93" s="984"/>
      <c r="BWE93" s="984"/>
      <c r="BWF93" s="984"/>
      <c r="BWG93" s="984"/>
      <c r="BWH93" s="984"/>
      <c r="BWI93" s="984"/>
      <c r="BWJ93" s="984"/>
      <c r="BWK93" s="984"/>
      <c r="BWL93" s="984"/>
      <c r="BWM93" s="984"/>
      <c r="BWN93" s="984"/>
      <c r="BWO93" s="984"/>
      <c r="BWP93" s="984"/>
      <c r="BWQ93" s="984"/>
      <c r="BWR93" s="984"/>
      <c r="BWS93" s="984"/>
      <c r="BWT93" s="984"/>
      <c r="BWU93" s="984"/>
      <c r="BWV93" s="984"/>
      <c r="BWW93" s="984"/>
      <c r="BWX93" s="984"/>
      <c r="BWY93" s="984"/>
      <c r="BWZ93" s="984"/>
      <c r="BXA93" s="984"/>
      <c r="BXB93" s="984"/>
      <c r="BXC93" s="984"/>
      <c r="BXD93" s="984"/>
      <c r="BXE93" s="984"/>
      <c r="BXF93" s="984"/>
      <c r="BXG93" s="984"/>
      <c r="BXH93" s="984"/>
      <c r="BXI93" s="984"/>
      <c r="BXJ93" s="984"/>
      <c r="BXK93" s="984"/>
      <c r="BXL93" s="984"/>
      <c r="BXM93" s="984"/>
      <c r="BXN93" s="984"/>
      <c r="BXO93" s="984"/>
      <c r="BXP93" s="984"/>
      <c r="BXQ93" s="984"/>
      <c r="BXR93" s="984"/>
      <c r="BXS93" s="984"/>
      <c r="BXT93" s="984"/>
      <c r="BXU93" s="984"/>
      <c r="BXV93" s="984"/>
      <c r="BXW93" s="984"/>
      <c r="BXX93" s="984"/>
      <c r="BXY93" s="984"/>
      <c r="BXZ93" s="984"/>
      <c r="BYA93" s="984"/>
      <c r="BYB93" s="984"/>
      <c r="BYC93" s="984"/>
      <c r="BYD93" s="984"/>
      <c r="BYE93" s="984"/>
      <c r="BYF93" s="984"/>
      <c r="BYG93" s="984"/>
      <c r="BYH93" s="984"/>
      <c r="BYI93" s="984"/>
      <c r="BYJ93" s="984"/>
      <c r="BYK93" s="984"/>
      <c r="BYL93" s="984"/>
      <c r="BYM93" s="984"/>
      <c r="BYN93" s="984"/>
      <c r="BYO93" s="984"/>
      <c r="BYP93" s="984"/>
      <c r="BYQ93" s="984"/>
      <c r="BYR93" s="984"/>
      <c r="BYS93" s="984"/>
      <c r="BYT93" s="984"/>
      <c r="BYU93" s="984"/>
      <c r="BYV93" s="984"/>
      <c r="BYW93" s="984"/>
      <c r="BYX93" s="984"/>
      <c r="BYY93" s="984"/>
      <c r="BYZ93" s="984"/>
      <c r="BZA93" s="984"/>
      <c r="BZB93" s="984"/>
      <c r="BZC93" s="984"/>
      <c r="BZD93" s="984"/>
      <c r="BZE93" s="984"/>
      <c r="BZF93" s="984"/>
      <c r="BZG93" s="984"/>
      <c r="BZH93" s="984"/>
      <c r="BZI93" s="984"/>
      <c r="BZJ93" s="984"/>
      <c r="BZK93" s="984"/>
      <c r="BZL93" s="984"/>
      <c r="BZM93" s="984"/>
      <c r="BZN93" s="984"/>
      <c r="BZO93" s="984"/>
      <c r="BZP93" s="984"/>
      <c r="BZQ93" s="984"/>
      <c r="BZR93" s="984"/>
      <c r="BZS93" s="984"/>
      <c r="BZT93" s="984"/>
      <c r="BZU93" s="984"/>
      <c r="BZV93" s="984"/>
      <c r="BZW93" s="984"/>
      <c r="BZX93" s="984"/>
      <c r="BZY93" s="984"/>
      <c r="BZZ93" s="984"/>
      <c r="CAA93" s="984"/>
      <c r="CAB93" s="984"/>
      <c r="CAC93" s="984"/>
      <c r="CAD93" s="984"/>
      <c r="CAE93" s="984"/>
      <c r="CAF93" s="984"/>
      <c r="CAG93" s="984"/>
      <c r="CAH93" s="984"/>
      <c r="CAI93" s="984"/>
      <c r="CAJ93" s="984"/>
      <c r="CAK93" s="984"/>
      <c r="CAL93" s="984"/>
      <c r="CAM93" s="984"/>
      <c r="CAN93" s="984"/>
      <c r="CAO93" s="984"/>
      <c r="CAP93" s="984"/>
      <c r="CAQ93" s="984"/>
      <c r="CAR93" s="984"/>
      <c r="CAS93" s="984"/>
      <c r="CAT93" s="984"/>
      <c r="CAU93" s="984"/>
      <c r="CAV93" s="984"/>
      <c r="CAW93" s="984"/>
      <c r="CAX93" s="984"/>
      <c r="CAY93" s="984"/>
      <c r="CAZ93" s="984"/>
      <c r="CBA93" s="984"/>
      <c r="CBB93" s="984"/>
      <c r="CBC93" s="984"/>
      <c r="CBD93" s="984"/>
      <c r="CBE93" s="984"/>
      <c r="CBF93" s="984"/>
      <c r="CBG93" s="984"/>
      <c r="CBH93" s="984"/>
      <c r="CBI93" s="984"/>
      <c r="CBJ93" s="984"/>
      <c r="CBK93" s="984"/>
      <c r="CBL93" s="984"/>
      <c r="CBM93" s="984"/>
      <c r="CBN93" s="984"/>
      <c r="CBO93" s="984"/>
      <c r="CBP93" s="984"/>
      <c r="CBQ93" s="984"/>
      <c r="CBR93" s="984"/>
      <c r="CBS93" s="984"/>
      <c r="CBT93" s="984"/>
      <c r="CBU93" s="984"/>
      <c r="CBV93" s="984"/>
      <c r="CBW93" s="984"/>
      <c r="CBX93" s="984"/>
      <c r="CBY93" s="984"/>
      <c r="CBZ93" s="984"/>
      <c r="CCA93" s="984"/>
      <c r="CCB93" s="984"/>
      <c r="CCC93" s="984"/>
      <c r="CCD93" s="984"/>
      <c r="CCE93" s="984"/>
      <c r="CCF93" s="984"/>
      <c r="CCG93" s="984"/>
      <c r="CCH93" s="984"/>
      <c r="CCI93" s="984"/>
      <c r="CCJ93" s="984"/>
      <c r="CCK93" s="984"/>
      <c r="CCL93" s="984"/>
      <c r="CCM93" s="984"/>
      <c r="CCN93" s="984"/>
      <c r="CCO93" s="984"/>
      <c r="CCP93" s="984"/>
      <c r="CCQ93" s="984"/>
      <c r="CCR93" s="984"/>
      <c r="CCS93" s="984"/>
      <c r="CCT93" s="984"/>
      <c r="CCU93" s="984"/>
      <c r="CCV93" s="984"/>
      <c r="CCW93" s="984"/>
      <c r="CCX93" s="984"/>
      <c r="CCY93" s="984"/>
      <c r="CCZ93" s="984"/>
      <c r="CDA93" s="984"/>
      <c r="CDB93" s="984"/>
      <c r="CDC93" s="984"/>
      <c r="CDD93" s="984"/>
      <c r="CDE93" s="984"/>
      <c r="CDF93" s="984"/>
      <c r="CDG93" s="984"/>
    </row>
    <row r="94" spans="1:2139" s="984" customFormat="1" ht="15" customHeight="1" thickBot="1">
      <c r="A94" s="2178" t="s">
        <v>461</v>
      </c>
      <c r="B94" s="2179"/>
      <c r="C94" s="2179"/>
      <c r="D94" s="2179"/>
      <c r="E94" s="1066">
        <v>-193.90100000000001</v>
      </c>
      <c r="F94" s="1067">
        <v>-22.248000000000001</v>
      </c>
      <c r="G94" s="1068">
        <v>-15.704000000000001</v>
      </c>
      <c r="H94" s="1069">
        <v>-231.85300000000001</v>
      </c>
      <c r="I94" s="1070">
        <v>-248.35900000000001</v>
      </c>
      <c r="J94" s="1071">
        <v>-79.313999999999993</v>
      </c>
      <c r="K94" s="1072">
        <v>-50.206000000000003</v>
      </c>
      <c r="L94" s="1073">
        <v>-377.87900000000002</v>
      </c>
    </row>
    <row r="95" spans="1:2139" s="984" customFormat="1" ht="30" customHeight="1">
      <c r="A95" s="1153"/>
      <c r="B95" s="2180" t="s">
        <v>462</v>
      </c>
      <c r="C95" s="2180"/>
      <c r="D95" s="2181"/>
      <c r="E95" s="1097">
        <v>-195.048</v>
      </c>
      <c r="F95" s="1134">
        <v>-99.284000000000006</v>
      </c>
      <c r="G95" s="1135">
        <v>-38.164999999999999</v>
      </c>
      <c r="H95" s="1114">
        <v>-332.49700000000001</v>
      </c>
      <c r="I95" s="1101">
        <v>-410.92599999999999</v>
      </c>
      <c r="J95" s="1102">
        <v>-114.124</v>
      </c>
      <c r="K95" s="1103">
        <v>-65.539000000000001</v>
      </c>
      <c r="L95" s="1104">
        <v>-590.58900000000006</v>
      </c>
    </row>
    <row r="96" spans="1:2139" s="984" customFormat="1" ht="30" customHeight="1" thickBot="1">
      <c r="A96" s="1154"/>
      <c r="B96" s="2182" t="s">
        <v>463</v>
      </c>
      <c r="C96" s="2183"/>
      <c r="D96" s="2183"/>
      <c r="E96" s="1155">
        <v>1.147</v>
      </c>
      <c r="F96" s="1156">
        <v>77.036000000000001</v>
      </c>
      <c r="G96" s="1157">
        <v>22.460999999999999</v>
      </c>
      <c r="H96" s="1100">
        <v>100.64400000000001</v>
      </c>
      <c r="I96" s="1158">
        <v>162.56700000000001</v>
      </c>
      <c r="J96" s="1159">
        <v>34.81</v>
      </c>
      <c r="K96" s="1160">
        <v>15.333</v>
      </c>
      <c r="L96" s="1161">
        <v>212.71</v>
      </c>
    </row>
    <row r="97" spans="1:2139" s="984" customFormat="1" ht="15" thickBot="1">
      <c r="A97" s="2184" t="s">
        <v>464</v>
      </c>
      <c r="B97" s="2185"/>
      <c r="C97" s="2185"/>
      <c r="D97" s="2185"/>
      <c r="E97" s="1057">
        <v>-2338.59</v>
      </c>
      <c r="F97" s="1058">
        <v>-892.14400000000001</v>
      </c>
      <c r="G97" s="1059">
        <v>-258.99</v>
      </c>
      <c r="H97" s="1060">
        <v>-3489.7240000000002</v>
      </c>
      <c r="I97" s="1070">
        <v>-2479.145</v>
      </c>
      <c r="J97" s="1071">
        <v>-910.12900000000002</v>
      </c>
      <c r="K97" s="1072">
        <v>-242.46899999999999</v>
      </c>
      <c r="L97" s="1073">
        <v>-3631.7429999999999</v>
      </c>
    </row>
    <row r="98" spans="1:2139" s="984" customFormat="1" ht="15" thickBot="1">
      <c r="A98" s="1061" t="s">
        <v>465</v>
      </c>
      <c r="B98" s="1062"/>
      <c r="C98" s="1062"/>
      <c r="D98" s="1063"/>
      <c r="E98" s="1057">
        <v>-545.58399999999995</v>
      </c>
      <c r="F98" s="1058">
        <v>-210.55</v>
      </c>
      <c r="G98" s="1059">
        <v>-39.079000000000001</v>
      </c>
      <c r="H98" s="1060">
        <v>-795.21299999999997</v>
      </c>
      <c r="I98" s="1070">
        <v>-554.495</v>
      </c>
      <c r="J98" s="1071">
        <v>-211.024</v>
      </c>
      <c r="K98" s="1072">
        <v>-39.875</v>
      </c>
      <c r="L98" s="1073">
        <v>-805.39400000000001</v>
      </c>
    </row>
    <row r="99" spans="1:2139" ht="15" thickBot="1">
      <c r="A99" s="2184" t="s">
        <v>466</v>
      </c>
      <c r="B99" s="2185"/>
      <c r="C99" s="2185"/>
      <c r="D99" s="2185"/>
      <c r="E99" s="1057">
        <v>-2543.6310000000003</v>
      </c>
      <c r="F99" s="1058">
        <v>-1074.9820000000002</v>
      </c>
      <c r="G99" s="1059">
        <v>-236.67099999999999</v>
      </c>
      <c r="H99" s="1060">
        <v>-3855.2840000000001</v>
      </c>
      <c r="I99" s="1070">
        <v>-2435.5880000000002</v>
      </c>
      <c r="J99" s="1071">
        <v>-1142.097</v>
      </c>
      <c r="K99" s="1162">
        <v>-229.363</v>
      </c>
      <c r="L99" s="1073">
        <v>-3807.0479999999998</v>
      </c>
    </row>
    <row r="100" spans="1:2139">
      <c r="A100" s="1153"/>
      <c r="B100" s="2195" t="s">
        <v>467</v>
      </c>
      <c r="C100" s="2196"/>
      <c r="D100" s="2196"/>
      <c r="E100" s="1001">
        <v>-1630.011</v>
      </c>
      <c r="F100" s="1002">
        <v>-836.44100000000003</v>
      </c>
      <c r="G100" s="1003">
        <v>-195.786</v>
      </c>
      <c r="H100" s="1004">
        <v>-2662.2379999999998</v>
      </c>
      <c r="I100" s="1078">
        <v>-1768.876</v>
      </c>
      <c r="J100" s="1079">
        <v>-873.71799999999996</v>
      </c>
      <c r="K100" s="1080">
        <v>-186.04400000000001</v>
      </c>
      <c r="L100" s="1081">
        <v>-2828.6379999999999</v>
      </c>
    </row>
    <row r="101" spans="1:2139">
      <c r="A101" s="1153"/>
      <c r="B101" s="2121" t="s">
        <v>468</v>
      </c>
      <c r="C101" s="2122"/>
      <c r="D101" s="2122"/>
      <c r="E101" s="1011">
        <v>-679.024</v>
      </c>
      <c r="F101" s="1012">
        <v>-147.42099999999999</v>
      </c>
      <c r="G101" s="1013">
        <v>-28.280999999999999</v>
      </c>
      <c r="H101" s="1014">
        <v>-854.726</v>
      </c>
      <c r="I101" s="1093">
        <v>-364.834</v>
      </c>
      <c r="J101" s="1094">
        <v>-77.850999999999999</v>
      </c>
      <c r="K101" s="1095">
        <v>-15.09</v>
      </c>
      <c r="L101" s="1090">
        <v>-457.77499999999998</v>
      </c>
    </row>
    <row r="102" spans="1:2139" ht="26.25" customHeight="1">
      <c r="A102" s="1153"/>
      <c r="B102" s="2144" t="s">
        <v>469</v>
      </c>
      <c r="C102" s="2158"/>
      <c r="D102" s="2158"/>
      <c r="E102" s="1021">
        <v>-0.53200000000000003</v>
      </c>
      <c r="F102" s="1022">
        <v>0</v>
      </c>
      <c r="G102" s="1023">
        <v>-6.9000000000000006E-2</v>
      </c>
      <c r="H102" s="1024">
        <v>-0.60099999999999998</v>
      </c>
      <c r="I102" s="1093">
        <v>0</v>
      </c>
      <c r="J102" s="1094">
        <v>-0.155</v>
      </c>
      <c r="K102" s="1095">
        <v>0</v>
      </c>
      <c r="L102" s="1090">
        <v>-0.155</v>
      </c>
    </row>
    <row r="103" spans="1:2139">
      <c r="A103" s="1153"/>
      <c r="B103" s="2121" t="s">
        <v>470</v>
      </c>
      <c r="C103" s="2122"/>
      <c r="D103" s="2122"/>
      <c r="E103" s="1011">
        <v>-84.147000000000006</v>
      </c>
      <c r="F103" s="1012">
        <v>-2.2639999999999998</v>
      </c>
      <c r="G103" s="1013">
        <v>0</v>
      </c>
      <c r="H103" s="1014">
        <v>-86.411000000000001</v>
      </c>
      <c r="I103" s="1093">
        <v>-89.334000000000003</v>
      </c>
      <c r="J103" s="1094">
        <v>-29.861000000000001</v>
      </c>
      <c r="K103" s="1095">
        <v>0</v>
      </c>
      <c r="L103" s="1090">
        <v>-119.19499999999999</v>
      </c>
    </row>
    <row r="104" spans="1:2139">
      <c r="A104" s="1153"/>
      <c r="B104" s="2121" t="s">
        <v>471</v>
      </c>
      <c r="C104" s="2122"/>
      <c r="D104" s="2122"/>
      <c r="E104" s="1011">
        <v>-149.916</v>
      </c>
      <c r="F104" s="1012">
        <v>-83.087999999999994</v>
      </c>
      <c r="G104" s="1013">
        <v>-7.2919999999999998</v>
      </c>
      <c r="H104" s="1014">
        <v>-240.29599999999999</v>
      </c>
      <c r="I104" s="1093">
        <v>-210.44399999999999</v>
      </c>
      <c r="J104" s="1094">
        <v>-143.73500000000001</v>
      </c>
      <c r="K104" s="1095">
        <v>-20.739000000000001</v>
      </c>
      <c r="L104" s="1090">
        <v>-374.91800000000001</v>
      </c>
    </row>
    <row r="105" spans="1:2139" ht="15" thickBot="1">
      <c r="A105" s="1163"/>
      <c r="B105" s="2197" t="s">
        <v>472</v>
      </c>
      <c r="C105" s="2198"/>
      <c r="D105" s="2198"/>
      <c r="E105" s="1164">
        <v>-1E-3</v>
      </c>
      <c r="F105" s="1165">
        <v>-5.7679999999999998</v>
      </c>
      <c r="G105" s="1166">
        <v>-5.2430000000000003</v>
      </c>
      <c r="H105" s="1167">
        <v>-11.012</v>
      </c>
      <c r="I105" s="1158">
        <v>-2.1</v>
      </c>
      <c r="J105" s="1159">
        <v>-16.777000000000001</v>
      </c>
      <c r="K105" s="1160">
        <v>-7.49</v>
      </c>
      <c r="L105" s="1161">
        <v>-26.367000000000001</v>
      </c>
    </row>
    <row r="106" spans="1:2139" s="1176" customFormat="1" ht="13.5" thickBot="1">
      <c r="A106" s="2186" t="s">
        <v>473</v>
      </c>
      <c r="B106" s="2187"/>
      <c r="C106" s="2187"/>
      <c r="D106" s="2188"/>
      <c r="E106" s="1168">
        <v>4294.6180000000004</v>
      </c>
      <c r="F106" s="1169">
        <v>471.08</v>
      </c>
      <c r="G106" s="1170">
        <v>-140.29</v>
      </c>
      <c r="H106" s="1171">
        <v>4625.4080000000004</v>
      </c>
      <c r="I106" s="1172">
        <v>7312.7150000000001</v>
      </c>
      <c r="J106" s="1169">
        <v>249.02699999999999</v>
      </c>
      <c r="K106" s="1173">
        <v>100.063</v>
      </c>
      <c r="L106" s="1171">
        <v>7661.8050000000003</v>
      </c>
      <c r="M106" s="1174"/>
      <c r="N106" s="1175"/>
      <c r="O106" s="1175"/>
      <c r="P106" s="1175"/>
      <c r="Q106" s="1175"/>
      <c r="R106" s="1175"/>
      <c r="S106" s="1175"/>
      <c r="T106" s="1175"/>
      <c r="U106" s="1175"/>
      <c r="V106" s="1175"/>
      <c r="W106" s="1175"/>
      <c r="X106" s="1175"/>
      <c r="Y106" s="1175"/>
      <c r="Z106" s="1175"/>
      <c r="AA106" s="1175"/>
      <c r="AB106" s="1175"/>
      <c r="AC106" s="1175"/>
      <c r="AD106" s="1175"/>
      <c r="AE106" s="1175"/>
      <c r="AF106" s="1175"/>
      <c r="AG106" s="1175"/>
      <c r="AH106" s="1175"/>
      <c r="AI106" s="1175"/>
      <c r="AJ106" s="1175"/>
      <c r="AK106" s="1175"/>
      <c r="AL106" s="1175"/>
      <c r="AM106" s="1175"/>
      <c r="AN106" s="1175"/>
      <c r="AO106" s="1175"/>
      <c r="AP106" s="1175"/>
      <c r="AQ106" s="1175"/>
      <c r="AR106" s="1175"/>
      <c r="AS106" s="1175"/>
      <c r="AT106" s="1175"/>
      <c r="AU106" s="1175"/>
      <c r="AV106" s="1175"/>
      <c r="AW106" s="1175"/>
      <c r="AX106" s="1175"/>
      <c r="AY106" s="1175"/>
      <c r="AZ106" s="1175"/>
      <c r="BA106" s="1175"/>
      <c r="BB106" s="1175"/>
      <c r="BC106" s="1175"/>
      <c r="BD106" s="1175"/>
      <c r="BE106" s="1175"/>
      <c r="BF106" s="1175"/>
      <c r="BG106" s="1175"/>
      <c r="BH106" s="1175"/>
      <c r="BI106" s="1175"/>
      <c r="BJ106" s="1175"/>
      <c r="BK106" s="1175"/>
      <c r="BL106" s="1175"/>
      <c r="BM106" s="1175"/>
      <c r="BN106" s="1175"/>
      <c r="BO106" s="1175"/>
      <c r="BP106" s="1175"/>
      <c r="BQ106" s="1175"/>
      <c r="BR106" s="1175"/>
      <c r="BS106" s="1175"/>
      <c r="BT106" s="1175"/>
      <c r="BU106" s="1175"/>
      <c r="BV106" s="1175"/>
      <c r="BW106" s="1175"/>
      <c r="BX106" s="1175"/>
      <c r="BY106" s="1175"/>
      <c r="BZ106" s="1175"/>
      <c r="CA106" s="1175"/>
      <c r="CB106" s="1175"/>
      <c r="CC106" s="1175"/>
      <c r="CD106" s="1175"/>
      <c r="CE106" s="1175"/>
      <c r="CF106" s="1175"/>
      <c r="CG106" s="1175"/>
      <c r="CH106" s="1175"/>
      <c r="CI106" s="1175"/>
      <c r="CJ106" s="1175"/>
      <c r="CK106" s="1175"/>
      <c r="CL106" s="1175"/>
      <c r="CM106" s="1175"/>
      <c r="CN106" s="1175"/>
      <c r="CO106" s="1175"/>
      <c r="CP106" s="1175"/>
      <c r="CQ106" s="1175"/>
      <c r="CR106" s="1175"/>
      <c r="CS106" s="1175"/>
      <c r="CT106" s="1175"/>
      <c r="CU106" s="1175"/>
      <c r="CV106" s="1175"/>
      <c r="CW106" s="1175"/>
      <c r="CX106" s="1175"/>
      <c r="CY106" s="1175"/>
      <c r="CZ106" s="1175"/>
      <c r="DA106" s="1175"/>
      <c r="DB106" s="1175"/>
      <c r="DC106" s="1175"/>
      <c r="DD106" s="1175"/>
      <c r="DE106" s="1175"/>
      <c r="DF106" s="1175"/>
      <c r="DG106" s="1175"/>
      <c r="DH106" s="1175"/>
      <c r="DI106" s="1175"/>
      <c r="DJ106" s="1175"/>
      <c r="DK106" s="1175"/>
      <c r="DL106" s="1175"/>
      <c r="DM106" s="1175"/>
      <c r="DN106" s="1175"/>
      <c r="DO106" s="1175"/>
      <c r="DP106" s="1175"/>
      <c r="DQ106" s="1175"/>
      <c r="DR106" s="1175"/>
      <c r="DS106" s="1175"/>
      <c r="DT106" s="1175"/>
      <c r="DU106" s="1175"/>
      <c r="DV106" s="1175"/>
      <c r="DW106" s="1175"/>
      <c r="DX106" s="1175"/>
      <c r="DY106" s="1175"/>
      <c r="DZ106" s="1175"/>
      <c r="EA106" s="1175"/>
      <c r="EB106" s="1175"/>
      <c r="EC106" s="1175"/>
      <c r="ED106" s="1175"/>
      <c r="EE106" s="1175"/>
      <c r="EF106" s="1175"/>
      <c r="EG106" s="1175"/>
      <c r="EH106" s="1175"/>
      <c r="EI106" s="1175"/>
      <c r="EJ106" s="1175"/>
      <c r="EK106" s="1175"/>
      <c r="EL106" s="1175"/>
      <c r="EM106" s="1175"/>
      <c r="EN106" s="1175"/>
      <c r="EO106" s="1175"/>
      <c r="EP106" s="1175"/>
      <c r="EQ106" s="1175"/>
      <c r="ER106" s="1175"/>
      <c r="ES106" s="1175"/>
      <c r="ET106" s="1175"/>
      <c r="EU106" s="1175"/>
      <c r="EV106" s="1175"/>
      <c r="EW106" s="1175"/>
      <c r="EX106" s="1175"/>
      <c r="EY106" s="1175"/>
      <c r="EZ106" s="1175"/>
      <c r="FA106" s="1175"/>
      <c r="FB106" s="1175"/>
      <c r="FC106" s="1175"/>
      <c r="FD106" s="1175"/>
      <c r="FE106" s="1175"/>
      <c r="FF106" s="1175"/>
      <c r="FG106" s="1175"/>
      <c r="FH106" s="1175"/>
      <c r="FI106" s="1175"/>
      <c r="FJ106" s="1175"/>
      <c r="FK106" s="1175"/>
      <c r="FL106" s="1175"/>
      <c r="FM106" s="1175"/>
      <c r="FN106" s="1175"/>
      <c r="FO106" s="1175"/>
      <c r="FP106" s="1175"/>
      <c r="FQ106" s="1175"/>
      <c r="FR106" s="1175"/>
      <c r="FS106" s="1175"/>
      <c r="FT106" s="1175"/>
      <c r="FU106" s="1175"/>
      <c r="FV106" s="1175"/>
      <c r="FW106" s="1175"/>
      <c r="FX106" s="1175"/>
      <c r="FY106" s="1175"/>
      <c r="FZ106" s="1175"/>
      <c r="GA106" s="1175"/>
      <c r="GB106" s="1175"/>
      <c r="GC106" s="1175"/>
      <c r="GD106" s="1175"/>
      <c r="GE106" s="1175"/>
      <c r="GF106" s="1175"/>
      <c r="GG106" s="1175"/>
      <c r="GH106" s="1175"/>
      <c r="GI106" s="1175"/>
      <c r="GJ106" s="1175"/>
      <c r="GK106" s="1175"/>
      <c r="GL106" s="1175"/>
      <c r="GM106" s="1175"/>
      <c r="GN106" s="1175"/>
      <c r="GO106" s="1175"/>
      <c r="GP106" s="1175"/>
      <c r="GQ106" s="1175"/>
      <c r="GR106" s="1175"/>
      <c r="GS106" s="1175"/>
      <c r="GT106" s="1175"/>
      <c r="GU106" s="1175"/>
      <c r="GV106" s="1175"/>
      <c r="GW106" s="1175"/>
      <c r="GX106" s="1175"/>
      <c r="GY106" s="1175"/>
      <c r="GZ106" s="1175"/>
      <c r="HA106" s="1175"/>
      <c r="HB106" s="1175"/>
      <c r="HC106" s="1175"/>
      <c r="HD106" s="1175"/>
      <c r="HE106" s="1175"/>
      <c r="HF106" s="1175"/>
      <c r="HG106" s="1175"/>
      <c r="HH106" s="1175"/>
      <c r="HI106" s="1175"/>
      <c r="HJ106" s="1175"/>
      <c r="HK106" s="1175"/>
      <c r="HL106" s="1175"/>
      <c r="HM106" s="1175"/>
      <c r="HN106" s="1175"/>
      <c r="HO106" s="1175"/>
      <c r="HP106" s="1175"/>
      <c r="HQ106" s="1175"/>
      <c r="HR106" s="1175"/>
      <c r="HS106" s="1175"/>
      <c r="HT106" s="1175"/>
      <c r="HU106" s="1175"/>
      <c r="HV106" s="1175"/>
      <c r="HW106" s="1175"/>
      <c r="HX106" s="1175"/>
      <c r="HY106" s="1175"/>
      <c r="HZ106" s="1175"/>
      <c r="IA106" s="1175"/>
      <c r="IB106" s="1175"/>
      <c r="IC106" s="1175"/>
      <c r="ID106" s="1175"/>
      <c r="IE106" s="1175"/>
      <c r="IF106" s="1175"/>
      <c r="IG106" s="1175"/>
      <c r="IH106" s="1175"/>
      <c r="II106" s="1175"/>
      <c r="IJ106" s="1175"/>
      <c r="IK106" s="1175"/>
      <c r="IL106" s="1175"/>
      <c r="IM106" s="1175"/>
      <c r="IN106" s="1175"/>
      <c r="IO106" s="1175"/>
      <c r="IP106" s="1175"/>
      <c r="IQ106" s="1175"/>
      <c r="IR106" s="1175"/>
      <c r="IS106" s="1175"/>
      <c r="IT106" s="1175"/>
      <c r="IU106" s="1175"/>
      <c r="IV106" s="1175"/>
      <c r="IW106" s="1175"/>
      <c r="IX106" s="1175"/>
      <c r="IY106" s="1175"/>
      <c r="IZ106" s="1175"/>
      <c r="JA106" s="1175"/>
      <c r="JB106" s="1175"/>
      <c r="JC106" s="1175"/>
      <c r="JD106" s="1175"/>
      <c r="JE106" s="1175"/>
      <c r="JF106" s="1175"/>
      <c r="JG106" s="1175"/>
      <c r="JH106" s="1175"/>
      <c r="JI106" s="1175"/>
      <c r="JJ106" s="1175"/>
      <c r="JK106" s="1175"/>
      <c r="JL106" s="1175"/>
      <c r="JM106" s="1175"/>
      <c r="JN106" s="1175"/>
      <c r="JO106" s="1175"/>
      <c r="JP106" s="1175"/>
      <c r="JQ106" s="1175"/>
      <c r="JR106" s="1175"/>
      <c r="JS106" s="1175"/>
      <c r="JT106" s="1175"/>
      <c r="JU106" s="1175"/>
      <c r="JV106" s="1175"/>
      <c r="JW106" s="1175"/>
      <c r="JX106" s="1175"/>
      <c r="JY106" s="1175"/>
      <c r="JZ106" s="1175"/>
      <c r="KA106" s="1175"/>
      <c r="KB106" s="1175"/>
      <c r="KC106" s="1175"/>
      <c r="KD106" s="1175"/>
      <c r="KE106" s="1175"/>
      <c r="KF106" s="1175"/>
      <c r="KG106" s="1175"/>
      <c r="KH106" s="1175"/>
      <c r="KI106" s="1175"/>
      <c r="KJ106" s="1175"/>
      <c r="KK106" s="1175"/>
      <c r="KL106" s="1175"/>
      <c r="KM106" s="1175"/>
      <c r="KN106" s="1175"/>
      <c r="KO106" s="1175"/>
      <c r="KP106" s="1175"/>
      <c r="KQ106" s="1175"/>
      <c r="KR106" s="1175"/>
      <c r="KS106" s="1175"/>
      <c r="KT106" s="1175"/>
      <c r="KU106" s="1175"/>
      <c r="KV106" s="1175"/>
      <c r="KW106" s="1175"/>
      <c r="KX106" s="1175"/>
      <c r="KY106" s="1175"/>
      <c r="KZ106" s="1175"/>
      <c r="LA106" s="1175"/>
      <c r="LB106" s="1175"/>
      <c r="LC106" s="1175"/>
      <c r="LD106" s="1175"/>
      <c r="LE106" s="1175"/>
      <c r="LF106" s="1175"/>
      <c r="LG106" s="1175"/>
      <c r="LH106" s="1175"/>
      <c r="LI106" s="1175"/>
      <c r="LJ106" s="1175"/>
      <c r="LK106" s="1175"/>
      <c r="LL106" s="1175"/>
      <c r="LM106" s="1175"/>
      <c r="LN106" s="1175"/>
      <c r="LO106" s="1175"/>
      <c r="LP106" s="1175"/>
      <c r="LQ106" s="1175"/>
      <c r="LR106" s="1175"/>
      <c r="LS106" s="1175"/>
      <c r="LT106" s="1175"/>
      <c r="LU106" s="1175"/>
      <c r="LV106" s="1175"/>
      <c r="LW106" s="1175"/>
      <c r="LX106" s="1175"/>
      <c r="LY106" s="1175"/>
      <c r="LZ106" s="1175"/>
      <c r="MA106" s="1175"/>
      <c r="MB106" s="1175"/>
      <c r="MC106" s="1175"/>
      <c r="MD106" s="1175"/>
      <c r="ME106" s="1175"/>
      <c r="MF106" s="1175"/>
      <c r="MG106" s="1175"/>
      <c r="MH106" s="1175"/>
      <c r="MI106" s="1175"/>
      <c r="MJ106" s="1175"/>
      <c r="MK106" s="1175"/>
      <c r="ML106" s="1175"/>
      <c r="MM106" s="1175"/>
      <c r="MN106" s="1175"/>
      <c r="MO106" s="1175"/>
      <c r="MP106" s="1175"/>
      <c r="MQ106" s="1175"/>
      <c r="MR106" s="1175"/>
      <c r="MS106" s="1175"/>
      <c r="MT106" s="1175"/>
      <c r="MU106" s="1175"/>
      <c r="MV106" s="1175"/>
      <c r="MW106" s="1175"/>
      <c r="MX106" s="1175"/>
      <c r="MY106" s="1175"/>
      <c r="MZ106" s="1175"/>
      <c r="NA106" s="1175"/>
      <c r="NB106" s="1175"/>
      <c r="NC106" s="1175"/>
      <c r="ND106" s="1175"/>
      <c r="NE106" s="1175"/>
      <c r="NF106" s="1175"/>
      <c r="NG106" s="1175"/>
      <c r="NH106" s="1175"/>
      <c r="NI106" s="1175"/>
      <c r="NJ106" s="1175"/>
      <c r="NK106" s="1175"/>
      <c r="NL106" s="1175"/>
      <c r="NM106" s="1175"/>
      <c r="NN106" s="1175"/>
      <c r="NO106" s="1175"/>
      <c r="NP106" s="1175"/>
      <c r="NQ106" s="1175"/>
      <c r="NR106" s="1175"/>
      <c r="NS106" s="1175"/>
      <c r="NT106" s="1175"/>
      <c r="NU106" s="1175"/>
      <c r="NV106" s="1175"/>
      <c r="NW106" s="1175"/>
      <c r="NX106" s="1175"/>
      <c r="NY106" s="1175"/>
      <c r="NZ106" s="1175"/>
      <c r="OA106" s="1175"/>
      <c r="OB106" s="1175"/>
      <c r="OC106" s="1175"/>
      <c r="OD106" s="1175"/>
      <c r="OE106" s="1175"/>
      <c r="OF106" s="1175"/>
      <c r="OG106" s="1175"/>
      <c r="OH106" s="1175"/>
      <c r="OI106" s="1175"/>
      <c r="OJ106" s="1175"/>
      <c r="OK106" s="1175"/>
      <c r="OL106" s="1175"/>
      <c r="OM106" s="1175"/>
      <c r="ON106" s="1175"/>
      <c r="OO106" s="1175"/>
      <c r="OP106" s="1175"/>
      <c r="OQ106" s="1175"/>
      <c r="OR106" s="1175"/>
      <c r="OS106" s="1175"/>
      <c r="OT106" s="1175"/>
      <c r="OU106" s="1175"/>
      <c r="OV106" s="1175"/>
      <c r="OW106" s="1175"/>
      <c r="OX106" s="1175"/>
      <c r="OY106" s="1175"/>
      <c r="OZ106" s="1175"/>
      <c r="PA106" s="1175"/>
      <c r="PB106" s="1175"/>
      <c r="PC106" s="1175"/>
      <c r="PD106" s="1175"/>
      <c r="PE106" s="1175"/>
      <c r="PF106" s="1175"/>
      <c r="PG106" s="1175"/>
      <c r="PH106" s="1175"/>
      <c r="PI106" s="1175"/>
      <c r="PJ106" s="1175"/>
      <c r="PK106" s="1175"/>
      <c r="PL106" s="1175"/>
      <c r="PM106" s="1175"/>
      <c r="PN106" s="1175"/>
      <c r="PO106" s="1175"/>
      <c r="PP106" s="1175"/>
      <c r="PQ106" s="1175"/>
      <c r="PR106" s="1175"/>
      <c r="PS106" s="1175"/>
      <c r="PT106" s="1175"/>
      <c r="PU106" s="1175"/>
      <c r="PV106" s="1175"/>
      <c r="PW106" s="1175"/>
      <c r="PX106" s="1175"/>
      <c r="PY106" s="1175"/>
      <c r="PZ106" s="1175"/>
      <c r="QA106" s="1175"/>
      <c r="QB106" s="1175"/>
      <c r="QC106" s="1175"/>
      <c r="QD106" s="1175"/>
      <c r="QE106" s="1175"/>
      <c r="QF106" s="1175"/>
      <c r="QG106" s="1175"/>
      <c r="QH106" s="1175"/>
      <c r="QI106" s="1175"/>
      <c r="QJ106" s="1175"/>
      <c r="QK106" s="1175"/>
      <c r="QL106" s="1175"/>
      <c r="QM106" s="1175"/>
      <c r="QN106" s="1175"/>
      <c r="QO106" s="1175"/>
      <c r="QP106" s="1175"/>
      <c r="QQ106" s="1175"/>
      <c r="QR106" s="1175"/>
      <c r="QS106" s="1175"/>
      <c r="QT106" s="1175"/>
      <c r="QU106" s="1175"/>
      <c r="QV106" s="1175"/>
      <c r="QW106" s="1175"/>
      <c r="QX106" s="1175"/>
      <c r="QY106" s="1175"/>
      <c r="QZ106" s="1175"/>
      <c r="RA106" s="1175"/>
      <c r="RB106" s="1175"/>
      <c r="RC106" s="1175"/>
      <c r="RD106" s="1175"/>
      <c r="RE106" s="1175"/>
      <c r="RF106" s="1175"/>
      <c r="RG106" s="1175"/>
      <c r="RH106" s="1175"/>
      <c r="RI106" s="1175"/>
      <c r="RJ106" s="1175"/>
      <c r="RK106" s="1175"/>
      <c r="RL106" s="1175"/>
      <c r="RM106" s="1175"/>
      <c r="RN106" s="1175"/>
      <c r="RO106" s="1175"/>
      <c r="RP106" s="1175"/>
      <c r="RQ106" s="1175"/>
      <c r="RR106" s="1175"/>
      <c r="RS106" s="1175"/>
      <c r="RT106" s="1175"/>
      <c r="RU106" s="1175"/>
      <c r="RV106" s="1175"/>
      <c r="RW106" s="1175"/>
      <c r="RX106" s="1175"/>
      <c r="RY106" s="1175"/>
      <c r="RZ106" s="1175"/>
      <c r="SA106" s="1175"/>
      <c r="SB106" s="1175"/>
      <c r="SC106" s="1175"/>
      <c r="SD106" s="1175"/>
      <c r="SE106" s="1175"/>
      <c r="SF106" s="1175"/>
      <c r="SG106" s="1175"/>
      <c r="SH106" s="1175"/>
      <c r="SI106" s="1175"/>
      <c r="SJ106" s="1175"/>
      <c r="SK106" s="1175"/>
      <c r="SL106" s="1175"/>
      <c r="SM106" s="1175"/>
      <c r="SN106" s="1175"/>
      <c r="SO106" s="1175"/>
      <c r="SP106" s="1175"/>
      <c r="SQ106" s="1175"/>
      <c r="SR106" s="1175"/>
      <c r="SS106" s="1175"/>
      <c r="ST106" s="1175"/>
      <c r="SU106" s="1175"/>
      <c r="SV106" s="1175"/>
      <c r="SW106" s="1175"/>
      <c r="SX106" s="1175"/>
      <c r="SY106" s="1175"/>
      <c r="SZ106" s="1175"/>
      <c r="TA106" s="1175"/>
      <c r="TB106" s="1175"/>
      <c r="TC106" s="1175"/>
      <c r="TD106" s="1175"/>
      <c r="TE106" s="1175"/>
      <c r="TF106" s="1175"/>
      <c r="TG106" s="1175"/>
      <c r="TH106" s="1175"/>
      <c r="TI106" s="1175"/>
      <c r="TJ106" s="1175"/>
      <c r="TK106" s="1175"/>
      <c r="TL106" s="1175"/>
      <c r="TM106" s="1175"/>
      <c r="TN106" s="1175"/>
      <c r="TO106" s="1175"/>
      <c r="TP106" s="1175"/>
      <c r="TQ106" s="1175"/>
      <c r="TR106" s="1175"/>
      <c r="TS106" s="1175"/>
      <c r="TT106" s="1175"/>
      <c r="TU106" s="1175"/>
      <c r="TV106" s="1175"/>
      <c r="TW106" s="1175"/>
      <c r="TX106" s="1175"/>
      <c r="TY106" s="1175"/>
      <c r="TZ106" s="1175"/>
      <c r="UA106" s="1175"/>
      <c r="UB106" s="1175"/>
      <c r="UC106" s="1175"/>
      <c r="UD106" s="1175"/>
      <c r="UE106" s="1175"/>
      <c r="UF106" s="1175"/>
      <c r="UG106" s="1175"/>
      <c r="UH106" s="1175"/>
      <c r="UI106" s="1175"/>
      <c r="UJ106" s="1175"/>
      <c r="UK106" s="1175"/>
      <c r="UL106" s="1175"/>
      <c r="UM106" s="1175"/>
      <c r="UN106" s="1175"/>
      <c r="UO106" s="1175"/>
      <c r="UP106" s="1175"/>
      <c r="UQ106" s="1175"/>
      <c r="UR106" s="1175"/>
      <c r="US106" s="1175"/>
      <c r="UT106" s="1175"/>
      <c r="UU106" s="1175"/>
      <c r="UV106" s="1175"/>
      <c r="UW106" s="1175"/>
      <c r="UX106" s="1175"/>
      <c r="UY106" s="1175"/>
      <c r="UZ106" s="1175"/>
      <c r="VA106" s="1175"/>
      <c r="VB106" s="1175"/>
      <c r="VC106" s="1175"/>
      <c r="VD106" s="1175"/>
      <c r="VE106" s="1175"/>
      <c r="VF106" s="1175"/>
      <c r="VG106" s="1175"/>
      <c r="VH106" s="1175"/>
      <c r="VI106" s="1175"/>
      <c r="VJ106" s="1175"/>
      <c r="VK106" s="1175"/>
      <c r="VL106" s="1175"/>
      <c r="VM106" s="1175"/>
      <c r="VN106" s="1175"/>
      <c r="VO106" s="1175"/>
      <c r="VP106" s="1175"/>
      <c r="VQ106" s="1175"/>
      <c r="VR106" s="1175"/>
      <c r="VS106" s="1175"/>
      <c r="VT106" s="1175"/>
      <c r="VU106" s="1175"/>
      <c r="VV106" s="1175"/>
      <c r="VW106" s="1175"/>
      <c r="VX106" s="1175"/>
      <c r="VY106" s="1175"/>
      <c r="VZ106" s="1175"/>
      <c r="WA106" s="1175"/>
      <c r="WB106" s="1175"/>
      <c r="WC106" s="1175"/>
      <c r="WD106" s="1175"/>
      <c r="WE106" s="1175"/>
      <c r="WF106" s="1175"/>
      <c r="WG106" s="1175"/>
      <c r="WH106" s="1175"/>
      <c r="WI106" s="1175"/>
      <c r="WJ106" s="1175"/>
      <c r="WK106" s="1175"/>
      <c r="WL106" s="1175"/>
      <c r="WM106" s="1175"/>
      <c r="WN106" s="1175"/>
      <c r="WO106" s="1175"/>
      <c r="WP106" s="1175"/>
      <c r="WQ106" s="1175"/>
      <c r="WR106" s="1175"/>
      <c r="WS106" s="1175"/>
      <c r="WT106" s="1175"/>
      <c r="WU106" s="1175"/>
      <c r="WV106" s="1175"/>
      <c r="WW106" s="1175"/>
      <c r="WX106" s="1175"/>
      <c r="WY106" s="1175"/>
      <c r="WZ106" s="1175"/>
      <c r="XA106" s="1175"/>
      <c r="XB106" s="1175"/>
      <c r="XC106" s="1175"/>
      <c r="XD106" s="1175"/>
      <c r="XE106" s="1175"/>
      <c r="XF106" s="1175"/>
      <c r="XG106" s="1175"/>
      <c r="XH106" s="1175"/>
      <c r="XI106" s="1175"/>
      <c r="XJ106" s="1175"/>
      <c r="XK106" s="1175"/>
      <c r="XL106" s="1175"/>
      <c r="XM106" s="1175"/>
      <c r="XN106" s="1175"/>
      <c r="XO106" s="1175"/>
      <c r="XP106" s="1175"/>
      <c r="XQ106" s="1175"/>
      <c r="XR106" s="1175"/>
      <c r="XS106" s="1175"/>
      <c r="XT106" s="1175"/>
      <c r="XU106" s="1175"/>
      <c r="XV106" s="1175"/>
      <c r="XW106" s="1175"/>
      <c r="XX106" s="1175"/>
      <c r="XY106" s="1175"/>
      <c r="XZ106" s="1175"/>
      <c r="YA106" s="1175"/>
      <c r="YB106" s="1175"/>
      <c r="YC106" s="1175"/>
      <c r="YD106" s="1175"/>
      <c r="YE106" s="1175"/>
      <c r="YF106" s="1175"/>
      <c r="YG106" s="1175"/>
      <c r="YH106" s="1175"/>
      <c r="YI106" s="1175"/>
      <c r="YJ106" s="1175"/>
      <c r="YK106" s="1175"/>
      <c r="YL106" s="1175"/>
      <c r="YM106" s="1175"/>
      <c r="YN106" s="1175"/>
      <c r="YO106" s="1175"/>
      <c r="YP106" s="1175"/>
      <c r="YQ106" s="1175"/>
      <c r="YR106" s="1175"/>
      <c r="YS106" s="1175"/>
      <c r="YT106" s="1175"/>
      <c r="YU106" s="1175"/>
      <c r="YV106" s="1175"/>
      <c r="YW106" s="1175"/>
      <c r="YX106" s="1175"/>
      <c r="YY106" s="1175"/>
      <c r="YZ106" s="1175"/>
      <c r="ZA106" s="1175"/>
      <c r="ZB106" s="1175"/>
      <c r="ZC106" s="1175"/>
      <c r="ZD106" s="1175"/>
      <c r="ZE106" s="1175"/>
      <c r="ZF106" s="1175"/>
      <c r="ZG106" s="1175"/>
      <c r="ZH106" s="1175"/>
      <c r="ZI106" s="1175"/>
      <c r="ZJ106" s="1175"/>
      <c r="ZK106" s="1175"/>
      <c r="ZL106" s="1175"/>
      <c r="ZM106" s="1175"/>
      <c r="ZN106" s="1175"/>
      <c r="ZO106" s="1175"/>
      <c r="ZP106" s="1175"/>
      <c r="ZQ106" s="1175"/>
      <c r="ZR106" s="1175"/>
      <c r="ZS106" s="1175"/>
      <c r="ZT106" s="1175"/>
      <c r="ZU106" s="1175"/>
      <c r="ZV106" s="1175"/>
      <c r="ZW106" s="1175"/>
      <c r="ZX106" s="1175"/>
      <c r="ZY106" s="1175"/>
      <c r="ZZ106" s="1175"/>
      <c r="AAA106" s="1175"/>
      <c r="AAB106" s="1175"/>
      <c r="AAC106" s="1175"/>
      <c r="AAD106" s="1175"/>
      <c r="AAE106" s="1175"/>
      <c r="AAF106" s="1175"/>
      <c r="AAG106" s="1175"/>
      <c r="AAH106" s="1175"/>
      <c r="AAI106" s="1175"/>
      <c r="AAJ106" s="1175"/>
      <c r="AAK106" s="1175"/>
      <c r="AAL106" s="1175"/>
      <c r="AAM106" s="1175"/>
      <c r="AAN106" s="1175"/>
      <c r="AAO106" s="1175"/>
      <c r="AAP106" s="1175"/>
      <c r="AAQ106" s="1175"/>
      <c r="AAR106" s="1175"/>
      <c r="AAS106" s="1175"/>
      <c r="AAT106" s="1175"/>
      <c r="AAU106" s="1175"/>
      <c r="AAV106" s="1175"/>
      <c r="AAW106" s="1175"/>
      <c r="AAX106" s="1175"/>
      <c r="AAY106" s="1175"/>
      <c r="AAZ106" s="1175"/>
      <c r="ABA106" s="1175"/>
      <c r="ABB106" s="1175"/>
      <c r="ABC106" s="1175"/>
      <c r="ABD106" s="1175"/>
      <c r="ABE106" s="1175"/>
      <c r="ABF106" s="1175"/>
      <c r="ABG106" s="1175"/>
      <c r="ABH106" s="1175"/>
      <c r="ABI106" s="1175"/>
      <c r="ABJ106" s="1175"/>
      <c r="ABK106" s="1175"/>
      <c r="ABL106" s="1175"/>
      <c r="ABM106" s="1175"/>
      <c r="ABN106" s="1175"/>
      <c r="ABO106" s="1175"/>
      <c r="ABP106" s="1175"/>
      <c r="ABQ106" s="1175"/>
      <c r="ABR106" s="1175"/>
      <c r="ABS106" s="1175"/>
      <c r="ABT106" s="1175"/>
      <c r="ABU106" s="1175"/>
      <c r="ABV106" s="1175"/>
      <c r="ABW106" s="1175"/>
      <c r="ABX106" s="1175"/>
      <c r="ABY106" s="1175"/>
      <c r="ABZ106" s="1175"/>
      <c r="ACA106" s="1175"/>
      <c r="ACB106" s="1175"/>
      <c r="ACC106" s="1175"/>
      <c r="ACD106" s="1175"/>
      <c r="ACE106" s="1175"/>
      <c r="ACF106" s="1175"/>
      <c r="ACG106" s="1175"/>
      <c r="ACH106" s="1175"/>
      <c r="ACI106" s="1175"/>
      <c r="ACJ106" s="1175"/>
      <c r="ACK106" s="1175"/>
      <c r="ACL106" s="1175"/>
      <c r="ACM106" s="1175"/>
      <c r="ACN106" s="1175"/>
      <c r="ACO106" s="1175"/>
      <c r="ACP106" s="1175"/>
      <c r="ACQ106" s="1175"/>
      <c r="ACR106" s="1175"/>
      <c r="ACS106" s="1175"/>
      <c r="ACT106" s="1175"/>
      <c r="ACU106" s="1175"/>
      <c r="ACV106" s="1175"/>
      <c r="ACW106" s="1175"/>
      <c r="ACX106" s="1175"/>
      <c r="ACY106" s="1175"/>
      <c r="ACZ106" s="1175"/>
      <c r="ADA106" s="1175"/>
      <c r="ADB106" s="1175"/>
      <c r="ADC106" s="1175"/>
      <c r="ADD106" s="1175"/>
      <c r="ADE106" s="1175"/>
      <c r="ADF106" s="1175"/>
      <c r="ADG106" s="1175"/>
      <c r="ADH106" s="1175"/>
      <c r="ADI106" s="1175"/>
      <c r="ADJ106" s="1175"/>
      <c r="ADK106" s="1175"/>
      <c r="ADL106" s="1175"/>
      <c r="ADM106" s="1175"/>
      <c r="ADN106" s="1175"/>
      <c r="ADO106" s="1175"/>
      <c r="ADP106" s="1175"/>
      <c r="ADQ106" s="1175"/>
      <c r="ADR106" s="1175"/>
      <c r="ADS106" s="1175"/>
      <c r="ADT106" s="1175"/>
      <c r="ADU106" s="1175"/>
      <c r="ADV106" s="1175"/>
      <c r="ADW106" s="1175"/>
      <c r="ADX106" s="1175"/>
      <c r="ADY106" s="1175"/>
      <c r="ADZ106" s="1175"/>
      <c r="AEA106" s="1175"/>
      <c r="AEB106" s="1175"/>
      <c r="AEC106" s="1175"/>
      <c r="AED106" s="1175"/>
      <c r="AEE106" s="1175"/>
      <c r="AEF106" s="1175"/>
      <c r="AEG106" s="1175"/>
      <c r="AEH106" s="1175"/>
      <c r="AEI106" s="1175"/>
      <c r="AEJ106" s="1175"/>
      <c r="AEK106" s="1175"/>
      <c r="AEL106" s="1175"/>
      <c r="AEM106" s="1175"/>
      <c r="AEN106" s="1175"/>
      <c r="AEO106" s="1175"/>
      <c r="AEP106" s="1175"/>
      <c r="AEQ106" s="1175"/>
      <c r="AER106" s="1175"/>
      <c r="AES106" s="1175"/>
      <c r="AET106" s="1175"/>
      <c r="AEU106" s="1175"/>
      <c r="AEV106" s="1175"/>
      <c r="AEW106" s="1175"/>
      <c r="AEX106" s="1175"/>
      <c r="AEY106" s="1175"/>
      <c r="AEZ106" s="1175"/>
      <c r="AFA106" s="1175"/>
      <c r="AFB106" s="1175"/>
      <c r="AFC106" s="1175"/>
      <c r="AFD106" s="1175"/>
      <c r="AFE106" s="1175"/>
      <c r="AFF106" s="1175"/>
      <c r="AFG106" s="1175"/>
      <c r="AFH106" s="1175"/>
      <c r="AFI106" s="1175"/>
      <c r="AFJ106" s="1175"/>
      <c r="AFK106" s="1175"/>
      <c r="AFL106" s="1175"/>
      <c r="AFM106" s="1175"/>
      <c r="AFN106" s="1175"/>
      <c r="AFO106" s="1175"/>
      <c r="AFP106" s="1175"/>
      <c r="AFQ106" s="1175"/>
      <c r="AFR106" s="1175"/>
      <c r="AFS106" s="1175"/>
      <c r="AFT106" s="1175"/>
      <c r="AFU106" s="1175"/>
      <c r="AFV106" s="1175"/>
      <c r="AFW106" s="1175"/>
      <c r="AFX106" s="1175"/>
      <c r="AFY106" s="1175"/>
      <c r="AFZ106" s="1175"/>
      <c r="AGA106" s="1175"/>
      <c r="AGB106" s="1175"/>
      <c r="AGC106" s="1175"/>
      <c r="AGD106" s="1175"/>
      <c r="AGE106" s="1175"/>
      <c r="AGF106" s="1175"/>
      <c r="AGG106" s="1175"/>
      <c r="AGH106" s="1175"/>
      <c r="AGI106" s="1175"/>
      <c r="AGJ106" s="1175"/>
      <c r="AGK106" s="1175"/>
      <c r="AGL106" s="1175"/>
      <c r="AGM106" s="1175"/>
      <c r="AGN106" s="1175"/>
      <c r="AGO106" s="1175"/>
      <c r="AGP106" s="1175"/>
      <c r="AGQ106" s="1175"/>
      <c r="AGR106" s="1175"/>
      <c r="AGS106" s="1175"/>
      <c r="AGT106" s="1175"/>
      <c r="AGU106" s="1175"/>
      <c r="AGV106" s="1175"/>
      <c r="AGW106" s="1175"/>
      <c r="AGX106" s="1175"/>
      <c r="AGY106" s="1175"/>
      <c r="AGZ106" s="1175"/>
      <c r="AHA106" s="1175"/>
      <c r="AHB106" s="1175"/>
      <c r="AHC106" s="1175"/>
      <c r="AHD106" s="1175"/>
      <c r="AHE106" s="1175"/>
      <c r="AHF106" s="1175"/>
      <c r="AHG106" s="1175"/>
      <c r="AHH106" s="1175"/>
      <c r="AHI106" s="1175"/>
      <c r="AHJ106" s="1175"/>
      <c r="AHK106" s="1175"/>
      <c r="AHL106" s="1175"/>
      <c r="AHM106" s="1175"/>
      <c r="AHN106" s="1175"/>
      <c r="AHO106" s="1175"/>
      <c r="AHP106" s="1175"/>
      <c r="AHQ106" s="1175"/>
      <c r="AHR106" s="1175"/>
      <c r="AHS106" s="1175"/>
      <c r="AHT106" s="1175"/>
      <c r="AHU106" s="1175"/>
      <c r="AHV106" s="1175"/>
      <c r="AHW106" s="1175"/>
      <c r="AHX106" s="1175"/>
      <c r="AHY106" s="1175"/>
      <c r="AHZ106" s="1175"/>
      <c r="AIA106" s="1175"/>
      <c r="AIB106" s="1175"/>
      <c r="AIC106" s="1175"/>
      <c r="AID106" s="1175"/>
      <c r="AIE106" s="1175"/>
      <c r="AIF106" s="1175"/>
      <c r="AIG106" s="1175"/>
      <c r="AIH106" s="1175"/>
      <c r="AII106" s="1175"/>
      <c r="AIJ106" s="1175"/>
      <c r="AIK106" s="1175"/>
      <c r="AIL106" s="1175"/>
      <c r="AIM106" s="1175"/>
      <c r="AIN106" s="1175"/>
      <c r="AIO106" s="1175"/>
      <c r="AIP106" s="1175"/>
      <c r="AIQ106" s="1175"/>
      <c r="AIR106" s="1175"/>
      <c r="AIS106" s="1175"/>
      <c r="AIT106" s="1175"/>
      <c r="AIU106" s="1175"/>
      <c r="AIV106" s="1175"/>
      <c r="AIW106" s="1175"/>
      <c r="AIX106" s="1175"/>
      <c r="AIY106" s="1175"/>
      <c r="AIZ106" s="1175"/>
      <c r="AJA106" s="1175"/>
      <c r="AJB106" s="1175"/>
      <c r="AJC106" s="1175"/>
      <c r="AJD106" s="1175"/>
      <c r="AJE106" s="1175"/>
      <c r="AJF106" s="1175"/>
      <c r="AJG106" s="1175"/>
      <c r="AJH106" s="1175"/>
      <c r="AJI106" s="1175"/>
      <c r="AJJ106" s="1175"/>
      <c r="AJK106" s="1175"/>
      <c r="AJL106" s="1175"/>
      <c r="AJM106" s="1175"/>
      <c r="AJN106" s="1175"/>
      <c r="AJO106" s="1175"/>
      <c r="AJP106" s="1175"/>
      <c r="AJQ106" s="1175"/>
      <c r="AJR106" s="1175"/>
      <c r="AJS106" s="1175"/>
      <c r="AJT106" s="1175"/>
      <c r="AJU106" s="1175"/>
      <c r="AJV106" s="1175"/>
      <c r="AJW106" s="1175"/>
      <c r="AJX106" s="1175"/>
      <c r="AJY106" s="1175"/>
      <c r="AJZ106" s="1175"/>
      <c r="AKA106" s="1175"/>
      <c r="AKB106" s="1175"/>
      <c r="AKC106" s="1175"/>
      <c r="AKD106" s="1175"/>
      <c r="AKE106" s="1175"/>
      <c r="AKF106" s="1175"/>
      <c r="AKG106" s="1175"/>
      <c r="AKH106" s="1175"/>
      <c r="AKI106" s="1175"/>
      <c r="AKJ106" s="1175"/>
      <c r="AKK106" s="1175"/>
      <c r="AKL106" s="1175"/>
      <c r="AKM106" s="1175"/>
      <c r="AKN106" s="1175"/>
      <c r="AKO106" s="1175"/>
      <c r="AKP106" s="1175"/>
      <c r="AKQ106" s="1175"/>
      <c r="AKR106" s="1175"/>
      <c r="AKS106" s="1175"/>
      <c r="AKT106" s="1175"/>
      <c r="AKU106" s="1175"/>
      <c r="AKV106" s="1175"/>
      <c r="AKW106" s="1175"/>
      <c r="AKX106" s="1175"/>
      <c r="AKY106" s="1175"/>
      <c r="AKZ106" s="1175"/>
      <c r="ALA106" s="1175"/>
      <c r="ALB106" s="1175"/>
      <c r="ALC106" s="1175"/>
      <c r="ALD106" s="1175"/>
      <c r="ALE106" s="1175"/>
      <c r="ALF106" s="1175"/>
      <c r="ALG106" s="1175"/>
      <c r="ALH106" s="1175"/>
      <c r="ALI106" s="1175"/>
      <c r="ALJ106" s="1175"/>
      <c r="ALK106" s="1175"/>
      <c r="ALL106" s="1175"/>
      <c r="ALM106" s="1175"/>
      <c r="ALN106" s="1175"/>
      <c r="ALO106" s="1175"/>
      <c r="ALP106" s="1175"/>
      <c r="ALQ106" s="1175"/>
      <c r="ALR106" s="1175"/>
      <c r="ALS106" s="1175"/>
      <c r="ALT106" s="1175"/>
      <c r="ALU106" s="1175"/>
      <c r="ALV106" s="1175"/>
      <c r="ALW106" s="1175"/>
      <c r="ALX106" s="1175"/>
      <c r="ALY106" s="1175"/>
      <c r="ALZ106" s="1175"/>
      <c r="AMA106" s="1175"/>
      <c r="AMB106" s="1175"/>
      <c r="AMC106" s="1175"/>
      <c r="AMD106" s="1175"/>
      <c r="AME106" s="1175"/>
      <c r="AMF106" s="1175"/>
      <c r="AMG106" s="1175"/>
      <c r="AMH106" s="1175"/>
      <c r="AMI106" s="1175"/>
      <c r="AMJ106" s="1175"/>
      <c r="AMK106" s="1175"/>
      <c r="AML106" s="1175"/>
      <c r="AMM106" s="1175"/>
      <c r="AMN106" s="1175"/>
      <c r="AMO106" s="1175"/>
      <c r="AMP106" s="1175"/>
      <c r="AMQ106" s="1175"/>
      <c r="AMR106" s="1175"/>
      <c r="AMS106" s="1175"/>
      <c r="AMT106" s="1175"/>
      <c r="AMU106" s="1175"/>
      <c r="AMV106" s="1175"/>
      <c r="AMW106" s="1175"/>
      <c r="AMX106" s="1175"/>
      <c r="AMY106" s="1175"/>
      <c r="AMZ106" s="1175"/>
      <c r="ANA106" s="1175"/>
      <c r="ANB106" s="1175"/>
      <c r="ANC106" s="1175"/>
      <c r="AND106" s="1175"/>
      <c r="ANE106" s="1175"/>
      <c r="ANF106" s="1175"/>
      <c r="ANG106" s="1175"/>
      <c r="ANH106" s="1175"/>
      <c r="ANI106" s="1175"/>
      <c r="ANJ106" s="1175"/>
      <c r="ANK106" s="1175"/>
      <c r="ANL106" s="1175"/>
      <c r="ANM106" s="1175"/>
      <c r="ANN106" s="1175"/>
      <c r="ANO106" s="1175"/>
      <c r="ANP106" s="1175"/>
      <c r="ANQ106" s="1175"/>
      <c r="ANR106" s="1175"/>
      <c r="ANS106" s="1175"/>
      <c r="ANT106" s="1175"/>
      <c r="ANU106" s="1175"/>
      <c r="ANV106" s="1175"/>
      <c r="ANW106" s="1175"/>
      <c r="ANX106" s="1175"/>
      <c r="ANY106" s="1175"/>
      <c r="ANZ106" s="1175"/>
      <c r="AOA106" s="1175"/>
      <c r="AOB106" s="1175"/>
      <c r="AOC106" s="1175"/>
      <c r="AOD106" s="1175"/>
      <c r="AOE106" s="1175"/>
      <c r="AOF106" s="1175"/>
      <c r="AOG106" s="1175"/>
      <c r="AOH106" s="1175"/>
      <c r="AOI106" s="1175"/>
      <c r="AOJ106" s="1175"/>
      <c r="AOK106" s="1175"/>
      <c r="AOL106" s="1175"/>
      <c r="AOM106" s="1175"/>
      <c r="AON106" s="1175"/>
      <c r="AOO106" s="1175"/>
      <c r="AOP106" s="1175"/>
      <c r="AOQ106" s="1175"/>
      <c r="AOR106" s="1175"/>
      <c r="AOS106" s="1175"/>
      <c r="AOT106" s="1175"/>
      <c r="AOU106" s="1175"/>
      <c r="AOV106" s="1175"/>
      <c r="AOW106" s="1175"/>
      <c r="AOX106" s="1175"/>
      <c r="AOY106" s="1175"/>
      <c r="AOZ106" s="1175"/>
      <c r="APA106" s="1175"/>
      <c r="APB106" s="1175"/>
      <c r="APC106" s="1175"/>
      <c r="APD106" s="1175"/>
      <c r="APE106" s="1175"/>
      <c r="APF106" s="1175"/>
      <c r="APG106" s="1175"/>
      <c r="APH106" s="1175"/>
      <c r="API106" s="1175"/>
      <c r="APJ106" s="1175"/>
      <c r="APK106" s="1175"/>
      <c r="APL106" s="1175"/>
      <c r="APM106" s="1175"/>
      <c r="APN106" s="1175"/>
      <c r="APO106" s="1175"/>
      <c r="APP106" s="1175"/>
      <c r="APQ106" s="1175"/>
      <c r="APR106" s="1175"/>
      <c r="APS106" s="1175"/>
      <c r="APT106" s="1175"/>
      <c r="APU106" s="1175"/>
      <c r="APV106" s="1175"/>
      <c r="APW106" s="1175"/>
      <c r="APX106" s="1175"/>
      <c r="APY106" s="1175"/>
      <c r="APZ106" s="1175"/>
      <c r="AQA106" s="1175"/>
      <c r="AQB106" s="1175"/>
      <c r="AQC106" s="1175"/>
      <c r="AQD106" s="1175"/>
      <c r="AQE106" s="1175"/>
      <c r="AQF106" s="1175"/>
      <c r="AQG106" s="1175"/>
      <c r="AQH106" s="1175"/>
      <c r="AQI106" s="1175"/>
      <c r="AQJ106" s="1175"/>
      <c r="AQK106" s="1175"/>
      <c r="AQL106" s="1175"/>
      <c r="AQM106" s="1175"/>
      <c r="AQN106" s="1175"/>
      <c r="AQO106" s="1175"/>
      <c r="AQP106" s="1175"/>
      <c r="AQQ106" s="1175"/>
      <c r="AQR106" s="1175"/>
      <c r="AQS106" s="1175"/>
      <c r="AQT106" s="1175"/>
      <c r="AQU106" s="1175"/>
      <c r="AQV106" s="1175"/>
      <c r="AQW106" s="1175"/>
      <c r="AQX106" s="1175"/>
      <c r="AQY106" s="1175"/>
      <c r="AQZ106" s="1175"/>
      <c r="ARA106" s="1175"/>
      <c r="ARB106" s="1175"/>
      <c r="ARC106" s="1175"/>
      <c r="ARD106" s="1175"/>
      <c r="ARE106" s="1175"/>
      <c r="ARF106" s="1175"/>
      <c r="ARG106" s="1175"/>
      <c r="ARH106" s="1175"/>
      <c r="ARI106" s="1175"/>
      <c r="ARJ106" s="1175"/>
      <c r="ARK106" s="1175"/>
      <c r="ARL106" s="1175"/>
      <c r="ARM106" s="1175"/>
      <c r="ARN106" s="1175"/>
      <c r="ARO106" s="1175"/>
      <c r="ARP106" s="1175"/>
      <c r="ARQ106" s="1175"/>
      <c r="ARR106" s="1175"/>
      <c r="ARS106" s="1175"/>
      <c r="ART106" s="1175"/>
      <c r="ARU106" s="1175"/>
      <c r="ARV106" s="1175"/>
      <c r="ARW106" s="1175"/>
      <c r="ARX106" s="1175"/>
      <c r="ARY106" s="1175"/>
      <c r="ARZ106" s="1175"/>
      <c r="ASA106" s="1175"/>
      <c r="ASB106" s="1175"/>
      <c r="ASC106" s="1175"/>
      <c r="ASD106" s="1175"/>
      <c r="ASE106" s="1175"/>
      <c r="ASF106" s="1175"/>
      <c r="ASG106" s="1175"/>
      <c r="ASH106" s="1175"/>
      <c r="ASI106" s="1175"/>
      <c r="ASJ106" s="1175"/>
      <c r="ASK106" s="1175"/>
      <c r="ASL106" s="1175"/>
      <c r="ASM106" s="1175"/>
      <c r="ASN106" s="1175"/>
      <c r="ASO106" s="1175"/>
      <c r="ASP106" s="1175"/>
      <c r="ASQ106" s="1175"/>
      <c r="ASR106" s="1175"/>
      <c r="ASS106" s="1175"/>
      <c r="AST106" s="1175"/>
      <c r="ASU106" s="1175"/>
      <c r="ASV106" s="1175"/>
      <c r="ASW106" s="1175"/>
      <c r="ASX106" s="1175"/>
      <c r="ASY106" s="1175"/>
      <c r="ASZ106" s="1175"/>
      <c r="ATA106" s="1175"/>
      <c r="ATB106" s="1175"/>
      <c r="ATC106" s="1175"/>
      <c r="ATD106" s="1175"/>
      <c r="ATE106" s="1175"/>
      <c r="ATF106" s="1175"/>
      <c r="ATG106" s="1175"/>
      <c r="ATH106" s="1175"/>
      <c r="ATI106" s="1175"/>
      <c r="ATJ106" s="1175"/>
      <c r="ATK106" s="1175"/>
      <c r="ATL106" s="1175"/>
      <c r="ATM106" s="1175"/>
      <c r="ATN106" s="1175"/>
      <c r="ATO106" s="1175"/>
      <c r="ATP106" s="1175"/>
      <c r="ATQ106" s="1175"/>
      <c r="ATR106" s="1175"/>
      <c r="ATS106" s="1175"/>
      <c r="ATT106" s="1175"/>
      <c r="ATU106" s="1175"/>
      <c r="ATV106" s="1175"/>
      <c r="ATW106" s="1175"/>
      <c r="ATX106" s="1175"/>
      <c r="ATY106" s="1175"/>
      <c r="ATZ106" s="1175"/>
      <c r="AUA106" s="1175"/>
      <c r="AUB106" s="1175"/>
      <c r="AUC106" s="1175"/>
      <c r="AUD106" s="1175"/>
      <c r="AUE106" s="1175"/>
      <c r="AUF106" s="1175"/>
      <c r="AUG106" s="1175"/>
      <c r="AUH106" s="1175"/>
      <c r="AUI106" s="1175"/>
      <c r="AUJ106" s="1175"/>
      <c r="AUK106" s="1175"/>
      <c r="AUL106" s="1175"/>
      <c r="AUM106" s="1175"/>
      <c r="AUN106" s="1175"/>
      <c r="AUO106" s="1175"/>
      <c r="AUP106" s="1175"/>
      <c r="AUQ106" s="1175"/>
      <c r="AUR106" s="1175"/>
      <c r="AUS106" s="1175"/>
      <c r="AUT106" s="1175"/>
      <c r="AUU106" s="1175"/>
      <c r="AUV106" s="1175"/>
      <c r="AUW106" s="1175"/>
      <c r="AUX106" s="1175"/>
      <c r="AUY106" s="1175"/>
      <c r="AUZ106" s="1175"/>
      <c r="AVA106" s="1175"/>
      <c r="AVB106" s="1175"/>
      <c r="AVC106" s="1175"/>
      <c r="AVD106" s="1175"/>
      <c r="AVE106" s="1175"/>
      <c r="AVF106" s="1175"/>
      <c r="AVG106" s="1175"/>
      <c r="AVH106" s="1175"/>
      <c r="AVI106" s="1175"/>
      <c r="AVJ106" s="1175"/>
      <c r="AVK106" s="1175"/>
      <c r="AVL106" s="1175"/>
      <c r="AVM106" s="1175"/>
      <c r="AVN106" s="1175"/>
      <c r="AVO106" s="1175"/>
      <c r="AVP106" s="1175"/>
      <c r="AVQ106" s="1175"/>
      <c r="AVR106" s="1175"/>
      <c r="AVS106" s="1175"/>
      <c r="AVT106" s="1175"/>
      <c r="AVU106" s="1175"/>
      <c r="AVV106" s="1175"/>
      <c r="AVW106" s="1175"/>
      <c r="AVX106" s="1175"/>
      <c r="AVY106" s="1175"/>
      <c r="AVZ106" s="1175"/>
      <c r="AWA106" s="1175"/>
      <c r="AWB106" s="1175"/>
      <c r="AWC106" s="1175"/>
      <c r="AWD106" s="1175"/>
      <c r="AWE106" s="1175"/>
      <c r="AWF106" s="1175"/>
      <c r="AWG106" s="1175"/>
      <c r="AWH106" s="1175"/>
      <c r="AWI106" s="1175"/>
      <c r="AWJ106" s="1175"/>
      <c r="AWK106" s="1175"/>
      <c r="AWL106" s="1175"/>
      <c r="AWM106" s="1175"/>
      <c r="AWN106" s="1175"/>
      <c r="AWO106" s="1175"/>
      <c r="AWP106" s="1175"/>
      <c r="AWQ106" s="1175"/>
      <c r="AWR106" s="1175"/>
      <c r="AWS106" s="1175"/>
      <c r="AWT106" s="1175"/>
      <c r="AWU106" s="1175"/>
      <c r="AWV106" s="1175"/>
      <c r="AWW106" s="1175"/>
      <c r="AWX106" s="1175"/>
      <c r="AWY106" s="1175"/>
      <c r="AWZ106" s="1175"/>
      <c r="AXA106" s="1175"/>
      <c r="AXB106" s="1175"/>
      <c r="AXC106" s="1175"/>
      <c r="AXD106" s="1175"/>
      <c r="AXE106" s="1175"/>
      <c r="AXF106" s="1175"/>
      <c r="AXG106" s="1175"/>
      <c r="AXH106" s="1175"/>
      <c r="AXI106" s="1175"/>
      <c r="AXJ106" s="1175"/>
      <c r="AXK106" s="1175"/>
      <c r="AXL106" s="1175"/>
      <c r="AXM106" s="1175"/>
      <c r="AXN106" s="1175"/>
      <c r="AXO106" s="1175"/>
      <c r="AXP106" s="1175"/>
      <c r="AXQ106" s="1175"/>
      <c r="AXR106" s="1175"/>
      <c r="AXS106" s="1175"/>
      <c r="AXT106" s="1175"/>
      <c r="AXU106" s="1175"/>
      <c r="AXV106" s="1175"/>
      <c r="AXW106" s="1175"/>
      <c r="AXX106" s="1175"/>
      <c r="AXY106" s="1175"/>
      <c r="AXZ106" s="1175"/>
      <c r="AYA106" s="1175"/>
      <c r="AYB106" s="1175"/>
      <c r="AYC106" s="1175"/>
      <c r="AYD106" s="1175"/>
      <c r="AYE106" s="1175"/>
      <c r="AYF106" s="1175"/>
      <c r="AYG106" s="1175"/>
      <c r="AYH106" s="1175"/>
      <c r="AYI106" s="1175"/>
      <c r="AYJ106" s="1175"/>
      <c r="AYK106" s="1175"/>
      <c r="AYL106" s="1175"/>
      <c r="AYM106" s="1175"/>
      <c r="AYN106" s="1175"/>
      <c r="AYO106" s="1175"/>
      <c r="AYP106" s="1175"/>
      <c r="AYQ106" s="1175"/>
      <c r="AYR106" s="1175"/>
      <c r="AYS106" s="1175"/>
      <c r="AYT106" s="1175"/>
      <c r="AYU106" s="1175"/>
      <c r="AYV106" s="1175"/>
      <c r="AYW106" s="1175"/>
      <c r="AYX106" s="1175"/>
      <c r="AYY106" s="1175"/>
      <c r="AYZ106" s="1175"/>
      <c r="AZA106" s="1175"/>
      <c r="AZB106" s="1175"/>
      <c r="AZC106" s="1175"/>
      <c r="AZD106" s="1175"/>
      <c r="AZE106" s="1175"/>
      <c r="AZF106" s="1175"/>
      <c r="AZG106" s="1175"/>
      <c r="AZH106" s="1175"/>
      <c r="AZI106" s="1175"/>
      <c r="AZJ106" s="1175"/>
      <c r="AZK106" s="1175"/>
      <c r="AZL106" s="1175"/>
      <c r="AZM106" s="1175"/>
      <c r="AZN106" s="1175"/>
      <c r="AZO106" s="1175"/>
      <c r="AZP106" s="1175"/>
      <c r="AZQ106" s="1175"/>
      <c r="AZR106" s="1175"/>
      <c r="AZS106" s="1175"/>
      <c r="AZT106" s="1175"/>
      <c r="AZU106" s="1175"/>
      <c r="AZV106" s="1175"/>
      <c r="AZW106" s="1175"/>
      <c r="AZX106" s="1175"/>
      <c r="AZY106" s="1175"/>
      <c r="AZZ106" s="1175"/>
      <c r="BAA106" s="1175"/>
      <c r="BAB106" s="1175"/>
      <c r="BAC106" s="1175"/>
      <c r="BAD106" s="1175"/>
      <c r="BAE106" s="1175"/>
      <c r="BAF106" s="1175"/>
      <c r="BAG106" s="1175"/>
      <c r="BAH106" s="1175"/>
      <c r="BAI106" s="1175"/>
      <c r="BAJ106" s="1175"/>
      <c r="BAK106" s="1175"/>
      <c r="BAL106" s="1175"/>
      <c r="BAM106" s="1175"/>
      <c r="BAN106" s="1175"/>
      <c r="BAO106" s="1175"/>
      <c r="BAP106" s="1175"/>
      <c r="BAQ106" s="1175"/>
      <c r="BAR106" s="1175"/>
      <c r="BAS106" s="1175"/>
      <c r="BAT106" s="1175"/>
      <c r="BAU106" s="1175"/>
      <c r="BAV106" s="1175"/>
      <c r="BAW106" s="1175"/>
      <c r="BAX106" s="1175"/>
      <c r="BAY106" s="1175"/>
      <c r="BAZ106" s="1175"/>
      <c r="BBA106" s="1175"/>
      <c r="BBB106" s="1175"/>
      <c r="BBC106" s="1175"/>
      <c r="BBD106" s="1175"/>
      <c r="BBE106" s="1175"/>
      <c r="BBF106" s="1175"/>
      <c r="BBG106" s="1175"/>
      <c r="BBH106" s="1175"/>
      <c r="BBI106" s="1175"/>
      <c r="BBJ106" s="1175"/>
      <c r="BBK106" s="1175"/>
      <c r="BBL106" s="1175"/>
      <c r="BBM106" s="1175"/>
      <c r="BBN106" s="1175"/>
      <c r="BBO106" s="1175"/>
      <c r="BBP106" s="1175"/>
      <c r="BBQ106" s="1175"/>
      <c r="BBR106" s="1175"/>
      <c r="BBS106" s="1175"/>
      <c r="BBT106" s="1175"/>
      <c r="BBU106" s="1175"/>
      <c r="BBV106" s="1175"/>
      <c r="BBW106" s="1175"/>
      <c r="BBX106" s="1175"/>
      <c r="BBY106" s="1175"/>
      <c r="BBZ106" s="1175"/>
      <c r="BCA106" s="1175"/>
      <c r="BCB106" s="1175"/>
      <c r="BCC106" s="1175"/>
      <c r="BCD106" s="1175"/>
      <c r="BCE106" s="1175"/>
      <c r="BCF106" s="1175"/>
      <c r="BCG106" s="1175"/>
      <c r="BCH106" s="1175"/>
      <c r="BCI106" s="1175"/>
      <c r="BCJ106" s="1175"/>
      <c r="BCK106" s="1175"/>
      <c r="BCL106" s="1175"/>
      <c r="BCM106" s="1175"/>
      <c r="BCN106" s="1175"/>
      <c r="BCO106" s="1175"/>
      <c r="BCP106" s="1175"/>
      <c r="BCQ106" s="1175"/>
      <c r="BCR106" s="1175"/>
      <c r="BCS106" s="1175"/>
      <c r="BCT106" s="1175"/>
      <c r="BCU106" s="1175"/>
      <c r="BCV106" s="1175"/>
      <c r="BCW106" s="1175"/>
      <c r="BCX106" s="1175"/>
      <c r="BCY106" s="1175"/>
      <c r="BCZ106" s="1175"/>
      <c r="BDA106" s="1175"/>
      <c r="BDB106" s="1175"/>
      <c r="BDC106" s="1175"/>
      <c r="BDD106" s="1175"/>
      <c r="BDE106" s="1175"/>
      <c r="BDF106" s="1175"/>
      <c r="BDG106" s="1175"/>
      <c r="BDH106" s="1175"/>
      <c r="BDI106" s="1175"/>
      <c r="BDJ106" s="1175"/>
      <c r="BDK106" s="1175"/>
      <c r="BDL106" s="1175"/>
      <c r="BDM106" s="1175"/>
      <c r="BDN106" s="1175"/>
      <c r="BDO106" s="1175"/>
      <c r="BDP106" s="1175"/>
      <c r="BDQ106" s="1175"/>
      <c r="BDR106" s="1175"/>
      <c r="BDS106" s="1175"/>
      <c r="BDT106" s="1175"/>
      <c r="BDU106" s="1175"/>
      <c r="BDV106" s="1175"/>
      <c r="BDW106" s="1175"/>
      <c r="BDX106" s="1175"/>
      <c r="BDY106" s="1175"/>
      <c r="BDZ106" s="1175"/>
      <c r="BEA106" s="1175"/>
      <c r="BEB106" s="1175"/>
      <c r="BEC106" s="1175"/>
      <c r="BED106" s="1175"/>
      <c r="BEE106" s="1175"/>
      <c r="BEF106" s="1175"/>
      <c r="BEG106" s="1175"/>
      <c r="BEH106" s="1175"/>
      <c r="BEI106" s="1175"/>
      <c r="BEJ106" s="1175"/>
      <c r="BEK106" s="1175"/>
      <c r="BEL106" s="1175"/>
      <c r="BEM106" s="1175"/>
      <c r="BEN106" s="1175"/>
      <c r="BEO106" s="1175"/>
      <c r="BEP106" s="1175"/>
      <c r="BEQ106" s="1175"/>
      <c r="BER106" s="1175"/>
      <c r="BES106" s="1175"/>
      <c r="BET106" s="1175"/>
      <c r="BEU106" s="1175"/>
      <c r="BEV106" s="1175"/>
      <c r="BEW106" s="1175"/>
      <c r="BEX106" s="1175"/>
      <c r="BEY106" s="1175"/>
      <c r="BEZ106" s="1175"/>
      <c r="BFA106" s="1175"/>
      <c r="BFB106" s="1175"/>
      <c r="BFC106" s="1175"/>
      <c r="BFD106" s="1175"/>
      <c r="BFE106" s="1175"/>
      <c r="BFF106" s="1175"/>
      <c r="BFG106" s="1175"/>
      <c r="BFH106" s="1175"/>
      <c r="BFI106" s="1175"/>
      <c r="BFJ106" s="1175"/>
      <c r="BFK106" s="1175"/>
      <c r="BFL106" s="1175"/>
      <c r="BFM106" s="1175"/>
      <c r="BFN106" s="1175"/>
      <c r="BFO106" s="1175"/>
      <c r="BFP106" s="1175"/>
      <c r="BFQ106" s="1175"/>
      <c r="BFR106" s="1175"/>
      <c r="BFS106" s="1175"/>
      <c r="BFT106" s="1175"/>
      <c r="BFU106" s="1175"/>
      <c r="BFV106" s="1175"/>
      <c r="BFW106" s="1175"/>
      <c r="BFX106" s="1175"/>
      <c r="BFY106" s="1175"/>
      <c r="BFZ106" s="1175"/>
      <c r="BGA106" s="1175"/>
      <c r="BGB106" s="1175"/>
      <c r="BGC106" s="1175"/>
      <c r="BGD106" s="1175"/>
      <c r="BGE106" s="1175"/>
      <c r="BGF106" s="1175"/>
      <c r="BGG106" s="1175"/>
      <c r="BGH106" s="1175"/>
      <c r="BGI106" s="1175"/>
      <c r="BGJ106" s="1175"/>
      <c r="BGK106" s="1175"/>
      <c r="BGL106" s="1175"/>
      <c r="BGM106" s="1175"/>
      <c r="BGN106" s="1175"/>
      <c r="BGO106" s="1175"/>
      <c r="BGP106" s="1175"/>
      <c r="BGQ106" s="1175"/>
      <c r="BGR106" s="1175"/>
      <c r="BGS106" s="1175"/>
      <c r="BGT106" s="1175"/>
      <c r="BGU106" s="1175"/>
      <c r="BGV106" s="1175"/>
      <c r="BGW106" s="1175"/>
      <c r="BGX106" s="1175"/>
      <c r="BGY106" s="1175"/>
      <c r="BGZ106" s="1175"/>
      <c r="BHA106" s="1175"/>
      <c r="BHB106" s="1175"/>
      <c r="BHC106" s="1175"/>
      <c r="BHD106" s="1175"/>
      <c r="BHE106" s="1175"/>
      <c r="BHF106" s="1175"/>
      <c r="BHG106" s="1175"/>
      <c r="BHH106" s="1175"/>
      <c r="BHI106" s="1175"/>
      <c r="BHJ106" s="1175"/>
      <c r="BHK106" s="1175"/>
      <c r="BHL106" s="1175"/>
      <c r="BHM106" s="1175"/>
      <c r="BHN106" s="1175"/>
      <c r="BHO106" s="1175"/>
      <c r="BHP106" s="1175"/>
      <c r="BHQ106" s="1175"/>
      <c r="BHR106" s="1175"/>
      <c r="BHS106" s="1175"/>
      <c r="BHT106" s="1175"/>
      <c r="BHU106" s="1175"/>
      <c r="BHV106" s="1175"/>
      <c r="BHW106" s="1175"/>
      <c r="BHX106" s="1175"/>
      <c r="BHY106" s="1175"/>
      <c r="BHZ106" s="1175"/>
      <c r="BIA106" s="1175"/>
      <c r="BIB106" s="1175"/>
      <c r="BIC106" s="1175"/>
      <c r="BID106" s="1175"/>
      <c r="BIE106" s="1175"/>
      <c r="BIF106" s="1175"/>
      <c r="BIG106" s="1175"/>
      <c r="BIH106" s="1175"/>
      <c r="BII106" s="1175"/>
      <c r="BIJ106" s="1175"/>
      <c r="BIK106" s="1175"/>
      <c r="BIL106" s="1175"/>
      <c r="BIM106" s="1175"/>
      <c r="BIN106" s="1175"/>
      <c r="BIO106" s="1175"/>
      <c r="BIP106" s="1175"/>
      <c r="BIQ106" s="1175"/>
      <c r="BIR106" s="1175"/>
      <c r="BIS106" s="1175"/>
      <c r="BIT106" s="1175"/>
      <c r="BIU106" s="1175"/>
      <c r="BIV106" s="1175"/>
      <c r="BIW106" s="1175"/>
      <c r="BIX106" s="1175"/>
      <c r="BIY106" s="1175"/>
      <c r="BIZ106" s="1175"/>
      <c r="BJA106" s="1175"/>
      <c r="BJB106" s="1175"/>
      <c r="BJC106" s="1175"/>
      <c r="BJD106" s="1175"/>
      <c r="BJE106" s="1175"/>
      <c r="BJF106" s="1175"/>
      <c r="BJG106" s="1175"/>
      <c r="BJH106" s="1175"/>
      <c r="BJI106" s="1175"/>
      <c r="BJJ106" s="1175"/>
      <c r="BJK106" s="1175"/>
      <c r="BJL106" s="1175"/>
      <c r="BJM106" s="1175"/>
      <c r="BJN106" s="1175"/>
      <c r="BJO106" s="1175"/>
      <c r="BJP106" s="1175"/>
      <c r="BJQ106" s="1175"/>
      <c r="BJR106" s="1175"/>
      <c r="BJS106" s="1175"/>
      <c r="BJT106" s="1175"/>
      <c r="BJU106" s="1175"/>
      <c r="BJV106" s="1175"/>
      <c r="BJW106" s="1175"/>
      <c r="BJX106" s="1175"/>
      <c r="BJY106" s="1175"/>
      <c r="BJZ106" s="1175"/>
      <c r="BKA106" s="1175"/>
      <c r="BKB106" s="1175"/>
      <c r="BKC106" s="1175"/>
      <c r="BKD106" s="1175"/>
      <c r="BKE106" s="1175"/>
      <c r="BKF106" s="1175"/>
      <c r="BKG106" s="1175"/>
      <c r="BKH106" s="1175"/>
      <c r="BKI106" s="1175"/>
      <c r="BKJ106" s="1175"/>
      <c r="BKK106" s="1175"/>
      <c r="BKL106" s="1175"/>
      <c r="BKM106" s="1175"/>
      <c r="BKN106" s="1175"/>
      <c r="BKO106" s="1175"/>
      <c r="BKP106" s="1175"/>
      <c r="BKQ106" s="1175"/>
      <c r="BKR106" s="1175"/>
      <c r="BKS106" s="1175"/>
      <c r="BKT106" s="1175"/>
      <c r="BKU106" s="1175"/>
      <c r="BKV106" s="1175"/>
      <c r="BKW106" s="1175"/>
      <c r="BKX106" s="1175"/>
      <c r="BKY106" s="1175"/>
      <c r="BKZ106" s="1175"/>
      <c r="BLA106" s="1175"/>
      <c r="BLB106" s="1175"/>
      <c r="BLC106" s="1175"/>
      <c r="BLD106" s="1175"/>
      <c r="BLE106" s="1175"/>
      <c r="BLF106" s="1175"/>
      <c r="BLG106" s="1175"/>
      <c r="BLH106" s="1175"/>
      <c r="BLI106" s="1175"/>
      <c r="BLJ106" s="1175"/>
      <c r="BLK106" s="1175"/>
      <c r="BLL106" s="1175"/>
      <c r="BLM106" s="1175"/>
      <c r="BLN106" s="1175"/>
      <c r="BLO106" s="1175"/>
      <c r="BLP106" s="1175"/>
      <c r="BLQ106" s="1175"/>
      <c r="BLR106" s="1175"/>
      <c r="BLS106" s="1175"/>
      <c r="BLT106" s="1175"/>
      <c r="BLU106" s="1175"/>
      <c r="BLV106" s="1175"/>
      <c r="BLW106" s="1175"/>
      <c r="BLX106" s="1175"/>
      <c r="BLY106" s="1175"/>
      <c r="BLZ106" s="1175"/>
      <c r="BMA106" s="1175"/>
      <c r="BMB106" s="1175"/>
      <c r="BMC106" s="1175"/>
      <c r="BMD106" s="1175"/>
      <c r="BME106" s="1175"/>
      <c r="BMF106" s="1175"/>
      <c r="BMG106" s="1175"/>
      <c r="BMH106" s="1175"/>
      <c r="BMI106" s="1175"/>
      <c r="BMJ106" s="1175"/>
      <c r="BMK106" s="1175"/>
      <c r="BML106" s="1175"/>
      <c r="BMM106" s="1175"/>
      <c r="BMN106" s="1175"/>
      <c r="BMO106" s="1175"/>
      <c r="BMP106" s="1175"/>
      <c r="BMQ106" s="1175"/>
      <c r="BMR106" s="1175"/>
      <c r="BMS106" s="1175"/>
      <c r="BMT106" s="1175"/>
      <c r="BMU106" s="1175"/>
      <c r="BMV106" s="1175"/>
      <c r="BMW106" s="1175"/>
      <c r="BMX106" s="1175"/>
      <c r="BMY106" s="1175"/>
      <c r="BMZ106" s="1175"/>
      <c r="BNA106" s="1175"/>
      <c r="BNB106" s="1175"/>
      <c r="BNC106" s="1175"/>
      <c r="BND106" s="1175"/>
      <c r="BNE106" s="1175"/>
      <c r="BNF106" s="1175"/>
      <c r="BNG106" s="1175"/>
      <c r="BNH106" s="1175"/>
      <c r="BNI106" s="1175"/>
      <c r="BNJ106" s="1175"/>
      <c r="BNK106" s="1175"/>
      <c r="BNL106" s="1175"/>
      <c r="BNM106" s="1175"/>
      <c r="BNN106" s="1175"/>
      <c r="BNO106" s="1175"/>
      <c r="BNP106" s="1175"/>
      <c r="BNQ106" s="1175"/>
      <c r="BNR106" s="1175"/>
      <c r="BNS106" s="1175"/>
      <c r="BNT106" s="1175"/>
      <c r="BNU106" s="1175"/>
      <c r="BNV106" s="1175"/>
      <c r="BNW106" s="1175"/>
      <c r="BNX106" s="1175"/>
      <c r="BNY106" s="1175"/>
      <c r="BNZ106" s="1175"/>
      <c r="BOA106" s="1175"/>
      <c r="BOB106" s="1175"/>
      <c r="BOC106" s="1175"/>
      <c r="BOD106" s="1175"/>
      <c r="BOE106" s="1175"/>
      <c r="BOF106" s="1175"/>
      <c r="BOG106" s="1175"/>
      <c r="BOH106" s="1175"/>
      <c r="BOI106" s="1175"/>
      <c r="BOJ106" s="1175"/>
      <c r="BOK106" s="1175"/>
      <c r="BOL106" s="1175"/>
      <c r="BOM106" s="1175"/>
      <c r="BON106" s="1175"/>
      <c r="BOO106" s="1175"/>
      <c r="BOP106" s="1175"/>
      <c r="BOQ106" s="1175"/>
      <c r="BOR106" s="1175"/>
      <c r="BOS106" s="1175"/>
      <c r="BOT106" s="1175"/>
      <c r="BOU106" s="1175"/>
      <c r="BOV106" s="1175"/>
      <c r="BOW106" s="1175"/>
      <c r="BOX106" s="1175"/>
      <c r="BOY106" s="1175"/>
      <c r="BOZ106" s="1175"/>
      <c r="BPA106" s="1175"/>
      <c r="BPB106" s="1175"/>
      <c r="BPC106" s="1175"/>
      <c r="BPD106" s="1175"/>
      <c r="BPE106" s="1175"/>
      <c r="BPF106" s="1175"/>
      <c r="BPG106" s="1175"/>
      <c r="BPH106" s="1175"/>
      <c r="BPI106" s="1175"/>
      <c r="BPJ106" s="1175"/>
      <c r="BPK106" s="1175"/>
      <c r="BPL106" s="1175"/>
      <c r="BPM106" s="1175"/>
      <c r="BPN106" s="1175"/>
      <c r="BPO106" s="1175"/>
      <c r="BPP106" s="1175"/>
      <c r="BPQ106" s="1175"/>
      <c r="BPR106" s="1175"/>
      <c r="BPS106" s="1175"/>
      <c r="BPT106" s="1175"/>
      <c r="BPU106" s="1175"/>
      <c r="BPV106" s="1175"/>
      <c r="BPW106" s="1175"/>
      <c r="BPX106" s="1175"/>
      <c r="BPY106" s="1175"/>
      <c r="BPZ106" s="1175"/>
      <c r="BQA106" s="1175"/>
      <c r="BQB106" s="1175"/>
      <c r="BQC106" s="1175"/>
      <c r="BQD106" s="1175"/>
      <c r="BQE106" s="1175"/>
      <c r="BQF106" s="1175"/>
      <c r="BQG106" s="1175"/>
      <c r="BQH106" s="1175"/>
      <c r="BQI106" s="1175"/>
      <c r="BQJ106" s="1175"/>
      <c r="BQK106" s="1175"/>
      <c r="BQL106" s="1175"/>
      <c r="BQM106" s="1175"/>
      <c r="BQN106" s="1175"/>
      <c r="BQO106" s="1175"/>
      <c r="BQP106" s="1175"/>
      <c r="BQQ106" s="1175"/>
      <c r="BQR106" s="1175"/>
      <c r="BQS106" s="1175"/>
      <c r="BQT106" s="1175"/>
      <c r="BQU106" s="1175"/>
      <c r="BQV106" s="1175"/>
      <c r="BQW106" s="1175"/>
      <c r="BQX106" s="1175"/>
      <c r="BQY106" s="1175"/>
      <c r="BQZ106" s="1175"/>
      <c r="BRA106" s="1175"/>
      <c r="BRB106" s="1175"/>
      <c r="BRC106" s="1175"/>
      <c r="BRD106" s="1175"/>
      <c r="BRE106" s="1175"/>
      <c r="BRF106" s="1175"/>
      <c r="BRG106" s="1175"/>
      <c r="BRH106" s="1175"/>
      <c r="BRI106" s="1175"/>
      <c r="BRJ106" s="1175"/>
      <c r="BRK106" s="1175"/>
      <c r="BRL106" s="1175"/>
      <c r="BRM106" s="1175"/>
      <c r="BRN106" s="1175"/>
      <c r="BRO106" s="1175"/>
      <c r="BRP106" s="1175"/>
      <c r="BRQ106" s="1175"/>
      <c r="BRR106" s="1175"/>
      <c r="BRS106" s="1175"/>
      <c r="BRT106" s="1175"/>
      <c r="BRU106" s="1175"/>
      <c r="BRV106" s="1175"/>
      <c r="BRW106" s="1175"/>
      <c r="BRX106" s="1175"/>
      <c r="BRY106" s="1175"/>
      <c r="BRZ106" s="1175"/>
      <c r="BSA106" s="1175"/>
      <c r="BSB106" s="1175"/>
      <c r="BSC106" s="1175"/>
      <c r="BSD106" s="1175"/>
      <c r="BSE106" s="1175"/>
      <c r="BSF106" s="1175"/>
      <c r="BSG106" s="1175"/>
      <c r="BSH106" s="1175"/>
      <c r="BSI106" s="1175"/>
      <c r="BSJ106" s="1175"/>
      <c r="BSK106" s="1175"/>
      <c r="BSL106" s="1175"/>
      <c r="BSM106" s="1175"/>
      <c r="BSN106" s="1175"/>
      <c r="BSO106" s="1175"/>
      <c r="BSP106" s="1175"/>
      <c r="BSQ106" s="1175"/>
      <c r="BSR106" s="1175"/>
      <c r="BSS106" s="1175"/>
      <c r="BST106" s="1175"/>
      <c r="BSU106" s="1175"/>
      <c r="BSV106" s="1175"/>
      <c r="BSW106" s="1175"/>
      <c r="BSX106" s="1175"/>
      <c r="BSY106" s="1175"/>
      <c r="BSZ106" s="1175"/>
      <c r="BTA106" s="1175"/>
      <c r="BTB106" s="1175"/>
      <c r="BTC106" s="1175"/>
      <c r="BTD106" s="1175"/>
      <c r="BTE106" s="1175"/>
      <c r="BTF106" s="1175"/>
      <c r="BTG106" s="1175"/>
      <c r="BTH106" s="1175"/>
      <c r="BTI106" s="1175"/>
      <c r="BTJ106" s="1175"/>
      <c r="BTK106" s="1175"/>
      <c r="BTL106" s="1175"/>
      <c r="BTM106" s="1175"/>
      <c r="BTN106" s="1175"/>
      <c r="BTO106" s="1175"/>
      <c r="BTP106" s="1175"/>
      <c r="BTQ106" s="1175"/>
      <c r="BTR106" s="1175"/>
      <c r="BTS106" s="1175"/>
      <c r="BTT106" s="1175"/>
      <c r="BTU106" s="1175"/>
      <c r="BTV106" s="1175"/>
      <c r="BTW106" s="1175"/>
      <c r="BTX106" s="1175"/>
      <c r="BTY106" s="1175"/>
      <c r="BTZ106" s="1175"/>
      <c r="BUA106" s="1175"/>
      <c r="BUB106" s="1175"/>
      <c r="BUC106" s="1175"/>
      <c r="BUD106" s="1175"/>
      <c r="BUE106" s="1175"/>
      <c r="BUF106" s="1175"/>
      <c r="BUG106" s="1175"/>
      <c r="BUH106" s="1175"/>
      <c r="BUI106" s="1175"/>
      <c r="BUJ106" s="1175"/>
      <c r="BUK106" s="1175"/>
      <c r="BUL106" s="1175"/>
      <c r="BUM106" s="1175"/>
      <c r="BUN106" s="1175"/>
      <c r="BUO106" s="1175"/>
      <c r="BUP106" s="1175"/>
      <c r="BUQ106" s="1175"/>
      <c r="BUR106" s="1175"/>
      <c r="BUS106" s="1175"/>
      <c r="BUT106" s="1175"/>
      <c r="BUU106" s="1175"/>
      <c r="BUV106" s="1175"/>
      <c r="BUW106" s="1175"/>
      <c r="BUX106" s="1175"/>
      <c r="BUY106" s="1175"/>
      <c r="BUZ106" s="1175"/>
      <c r="BVA106" s="1175"/>
      <c r="BVB106" s="1175"/>
      <c r="BVC106" s="1175"/>
      <c r="BVD106" s="1175"/>
      <c r="BVE106" s="1175"/>
      <c r="BVF106" s="1175"/>
      <c r="BVG106" s="1175"/>
      <c r="BVH106" s="1175"/>
      <c r="BVI106" s="1175"/>
      <c r="BVJ106" s="1175"/>
      <c r="BVK106" s="1175"/>
      <c r="BVL106" s="1175"/>
      <c r="BVM106" s="1175"/>
      <c r="BVN106" s="1175"/>
      <c r="BVO106" s="1175"/>
      <c r="BVP106" s="1175"/>
      <c r="BVQ106" s="1175"/>
      <c r="BVR106" s="1175"/>
      <c r="BVS106" s="1175"/>
      <c r="BVT106" s="1175"/>
      <c r="BVU106" s="1175"/>
      <c r="BVV106" s="1175"/>
      <c r="BVW106" s="1175"/>
      <c r="BVX106" s="1175"/>
      <c r="BVY106" s="1175"/>
      <c r="BVZ106" s="1175"/>
      <c r="BWA106" s="1175"/>
      <c r="BWB106" s="1175"/>
      <c r="BWC106" s="1175"/>
      <c r="BWD106" s="1175"/>
      <c r="BWE106" s="1175"/>
      <c r="BWF106" s="1175"/>
      <c r="BWG106" s="1175"/>
      <c r="BWH106" s="1175"/>
      <c r="BWI106" s="1175"/>
      <c r="BWJ106" s="1175"/>
      <c r="BWK106" s="1175"/>
      <c r="BWL106" s="1175"/>
      <c r="BWM106" s="1175"/>
      <c r="BWN106" s="1175"/>
      <c r="BWO106" s="1175"/>
      <c r="BWP106" s="1175"/>
      <c r="BWQ106" s="1175"/>
      <c r="BWR106" s="1175"/>
      <c r="BWS106" s="1175"/>
      <c r="BWT106" s="1175"/>
      <c r="BWU106" s="1175"/>
      <c r="BWV106" s="1175"/>
      <c r="BWW106" s="1175"/>
      <c r="BWX106" s="1175"/>
      <c r="BWY106" s="1175"/>
      <c r="BWZ106" s="1175"/>
      <c r="BXA106" s="1175"/>
      <c r="BXB106" s="1175"/>
      <c r="BXC106" s="1175"/>
      <c r="BXD106" s="1175"/>
      <c r="BXE106" s="1175"/>
      <c r="BXF106" s="1175"/>
      <c r="BXG106" s="1175"/>
      <c r="BXH106" s="1175"/>
      <c r="BXI106" s="1175"/>
      <c r="BXJ106" s="1175"/>
      <c r="BXK106" s="1175"/>
      <c r="BXL106" s="1175"/>
      <c r="BXM106" s="1175"/>
      <c r="BXN106" s="1175"/>
      <c r="BXO106" s="1175"/>
      <c r="BXP106" s="1175"/>
      <c r="BXQ106" s="1175"/>
      <c r="BXR106" s="1175"/>
      <c r="BXS106" s="1175"/>
      <c r="BXT106" s="1175"/>
      <c r="BXU106" s="1175"/>
      <c r="BXV106" s="1175"/>
      <c r="BXW106" s="1175"/>
      <c r="BXX106" s="1175"/>
      <c r="BXY106" s="1175"/>
      <c r="BXZ106" s="1175"/>
      <c r="BYA106" s="1175"/>
      <c r="BYB106" s="1175"/>
      <c r="BYC106" s="1175"/>
      <c r="BYD106" s="1175"/>
      <c r="BYE106" s="1175"/>
      <c r="BYF106" s="1175"/>
      <c r="BYG106" s="1175"/>
      <c r="BYH106" s="1175"/>
      <c r="BYI106" s="1175"/>
      <c r="BYJ106" s="1175"/>
      <c r="BYK106" s="1175"/>
      <c r="BYL106" s="1175"/>
      <c r="BYM106" s="1175"/>
      <c r="BYN106" s="1175"/>
      <c r="BYO106" s="1175"/>
      <c r="BYP106" s="1175"/>
      <c r="BYQ106" s="1175"/>
      <c r="BYR106" s="1175"/>
      <c r="BYS106" s="1175"/>
      <c r="BYT106" s="1175"/>
      <c r="BYU106" s="1175"/>
      <c r="BYV106" s="1175"/>
      <c r="BYW106" s="1175"/>
      <c r="BYX106" s="1175"/>
      <c r="BYY106" s="1175"/>
      <c r="BYZ106" s="1175"/>
      <c r="BZA106" s="1175"/>
      <c r="BZB106" s="1175"/>
      <c r="BZC106" s="1175"/>
      <c r="BZD106" s="1175"/>
      <c r="BZE106" s="1175"/>
      <c r="BZF106" s="1175"/>
      <c r="BZG106" s="1175"/>
      <c r="BZH106" s="1175"/>
      <c r="BZI106" s="1175"/>
      <c r="BZJ106" s="1175"/>
      <c r="BZK106" s="1175"/>
      <c r="BZL106" s="1175"/>
      <c r="BZM106" s="1175"/>
      <c r="BZN106" s="1175"/>
      <c r="BZO106" s="1175"/>
      <c r="BZP106" s="1175"/>
      <c r="BZQ106" s="1175"/>
      <c r="BZR106" s="1175"/>
      <c r="BZS106" s="1175"/>
      <c r="BZT106" s="1175"/>
      <c r="BZU106" s="1175"/>
      <c r="BZV106" s="1175"/>
      <c r="BZW106" s="1175"/>
      <c r="BZX106" s="1175"/>
      <c r="BZY106" s="1175"/>
      <c r="BZZ106" s="1175"/>
      <c r="CAA106" s="1175"/>
      <c r="CAB106" s="1175"/>
      <c r="CAC106" s="1175"/>
      <c r="CAD106" s="1175"/>
      <c r="CAE106" s="1175"/>
      <c r="CAF106" s="1175"/>
      <c r="CAG106" s="1175"/>
      <c r="CAH106" s="1175"/>
      <c r="CAI106" s="1175"/>
      <c r="CAJ106" s="1175"/>
      <c r="CAK106" s="1175"/>
      <c r="CAL106" s="1175"/>
      <c r="CAM106" s="1175"/>
      <c r="CAN106" s="1175"/>
      <c r="CAO106" s="1175"/>
      <c r="CAP106" s="1175"/>
      <c r="CAQ106" s="1175"/>
      <c r="CAR106" s="1175"/>
      <c r="CAS106" s="1175"/>
      <c r="CAT106" s="1175"/>
      <c r="CAU106" s="1175"/>
      <c r="CAV106" s="1175"/>
      <c r="CAW106" s="1175"/>
      <c r="CAX106" s="1175"/>
      <c r="CAY106" s="1175"/>
      <c r="CAZ106" s="1175"/>
      <c r="CBA106" s="1175"/>
      <c r="CBB106" s="1175"/>
      <c r="CBC106" s="1175"/>
      <c r="CBD106" s="1175"/>
      <c r="CBE106" s="1175"/>
      <c r="CBF106" s="1175"/>
      <c r="CBG106" s="1175"/>
      <c r="CBH106" s="1175"/>
      <c r="CBI106" s="1175"/>
      <c r="CBJ106" s="1175"/>
      <c r="CBK106" s="1175"/>
      <c r="CBL106" s="1175"/>
      <c r="CBM106" s="1175"/>
      <c r="CBN106" s="1175"/>
      <c r="CBO106" s="1175"/>
      <c r="CBP106" s="1175"/>
      <c r="CBQ106" s="1175"/>
      <c r="CBR106" s="1175"/>
      <c r="CBS106" s="1175"/>
      <c r="CBT106" s="1175"/>
      <c r="CBU106" s="1175"/>
      <c r="CBV106" s="1175"/>
      <c r="CBW106" s="1175"/>
      <c r="CBX106" s="1175"/>
      <c r="CBY106" s="1175"/>
      <c r="CBZ106" s="1175"/>
      <c r="CCA106" s="1175"/>
      <c r="CCB106" s="1175"/>
      <c r="CCC106" s="1175"/>
      <c r="CCD106" s="1175"/>
      <c r="CCE106" s="1175"/>
      <c r="CCF106" s="1175"/>
      <c r="CCG106" s="1175"/>
      <c r="CCH106" s="1175"/>
      <c r="CCI106" s="1175"/>
      <c r="CCJ106" s="1175"/>
      <c r="CCK106" s="1175"/>
      <c r="CCL106" s="1175"/>
      <c r="CCM106" s="1175"/>
      <c r="CCN106" s="1175"/>
      <c r="CCO106" s="1175"/>
      <c r="CCP106" s="1175"/>
      <c r="CCQ106" s="1175"/>
      <c r="CCR106" s="1175"/>
      <c r="CCS106" s="1175"/>
      <c r="CCT106" s="1175"/>
      <c r="CCU106" s="1175"/>
      <c r="CCV106" s="1175"/>
      <c r="CCW106" s="1175"/>
      <c r="CCX106" s="1175"/>
      <c r="CCY106" s="1175"/>
      <c r="CCZ106" s="1175"/>
      <c r="CDA106" s="1175"/>
      <c r="CDB106" s="1175"/>
      <c r="CDC106" s="1175"/>
      <c r="CDD106" s="1175"/>
      <c r="CDE106" s="1175"/>
      <c r="CDF106" s="1175"/>
      <c r="CDG106" s="1175"/>
    </row>
    <row r="107" spans="1:2139" s="1186" customFormat="1" ht="13.5" thickBot="1">
      <c r="A107" s="2189" t="s">
        <v>474</v>
      </c>
      <c r="B107" s="2190"/>
      <c r="C107" s="2190"/>
      <c r="D107" s="2190"/>
      <c r="E107" s="1177">
        <v>0</v>
      </c>
      <c r="F107" s="1178">
        <v>-24.457000000000001</v>
      </c>
      <c r="G107" s="1179">
        <v>0</v>
      </c>
      <c r="H107" s="1180">
        <v>-24.457000000000001</v>
      </c>
      <c r="I107" s="1181">
        <v>0</v>
      </c>
      <c r="J107" s="1182">
        <v>-13.863</v>
      </c>
      <c r="K107" s="1183">
        <v>0</v>
      </c>
      <c r="L107" s="1171">
        <v>-13.863</v>
      </c>
      <c r="M107" s="1184"/>
      <c r="N107" s="1185"/>
      <c r="O107" s="1185"/>
      <c r="P107" s="1185"/>
      <c r="Q107" s="1185"/>
      <c r="R107" s="1185"/>
      <c r="S107" s="1185"/>
      <c r="T107" s="1185"/>
      <c r="U107" s="1185"/>
      <c r="V107" s="1185"/>
      <c r="W107" s="1185"/>
      <c r="X107" s="1185"/>
      <c r="Y107" s="1185"/>
      <c r="Z107" s="1185"/>
      <c r="AA107" s="1185"/>
      <c r="AB107" s="1185"/>
      <c r="AC107" s="1185"/>
      <c r="AD107" s="1185"/>
      <c r="AE107" s="1185"/>
      <c r="AF107" s="1185"/>
      <c r="AG107" s="1185"/>
      <c r="AH107" s="1185"/>
      <c r="AI107" s="1185"/>
      <c r="AJ107" s="1185"/>
      <c r="AK107" s="1185"/>
      <c r="AL107" s="1185"/>
      <c r="AM107" s="1185"/>
      <c r="AN107" s="1185"/>
      <c r="AO107" s="1185"/>
      <c r="AP107" s="1185"/>
      <c r="AQ107" s="1185"/>
      <c r="AR107" s="1185"/>
      <c r="AS107" s="1185"/>
      <c r="AT107" s="1185"/>
      <c r="AU107" s="1185"/>
      <c r="AV107" s="1185"/>
      <c r="AW107" s="1185"/>
      <c r="AX107" s="1185"/>
      <c r="AY107" s="1185"/>
      <c r="AZ107" s="1185"/>
      <c r="BA107" s="1185"/>
      <c r="BB107" s="1185"/>
      <c r="BC107" s="1185"/>
      <c r="BD107" s="1185"/>
      <c r="BE107" s="1185"/>
      <c r="BF107" s="1185"/>
      <c r="BG107" s="1185"/>
      <c r="BH107" s="1185"/>
      <c r="BI107" s="1185"/>
      <c r="BJ107" s="1185"/>
      <c r="BK107" s="1185"/>
      <c r="BL107" s="1185"/>
      <c r="BM107" s="1185"/>
      <c r="BN107" s="1185"/>
      <c r="BO107" s="1185"/>
      <c r="BP107" s="1185"/>
      <c r="BQ107" s="1185"/>
      <c r="BR107" s="1185"/>
      <c r="BS107" s="1185"/>
      <c r="BT107" s="1185"/>
      <c r="BU107" s="1185"/>
      <c r="BV107" s="1185"/>
      <c r="BW107" s="1185"/>
      <c r="BX107" s="1185"/>
      <c r="BY107" s="1185"/>
      <c r="BZ107" s="1185"/>
      <c r="CA107" s="1185"/>
      <c r="CB107" s="1185"/>
      <c r="CC107" s="1185"/>
      <c r="CD107" s="1185"/>
      <c r="CE107" s="1185"/>
      <c r="CF107" s="1185"/>
      <c r="CG107" s="1185"/>
      <c r="CH107" s="1185"/>
      <c r="CI107" s="1185"/>
      <c r="CJ107" s="1185"/>
      <c r="CK107" s="1185"/>
      <c r="CL107" s="1185"/>
      <c r="CM107" s="1185"/>
      <c r="CN107" s="1185"/>
      <c r="CO107" s="1185"/>
      <c r="CP107" s="1185"/>
      <c r="CQ107" s="1185"/>
      <c r="CR107" s="1185"/>
      <c r="CS107" s="1185"/>
      <c r="CT107" s="1185"/>
      <c r="CU107" s="1185"/>
      <c r="CV107" s="1185"/>
      <c r="CW107" s="1185"/>
      <c r="CX107" s="1185"/>
      <c r="CY107" s="1185"/>
      <c r="CZ107" s="1185"/>
      <c r="DA107" s="1185"/>
      <c r="DB107" s="1185"/>
      <c r="DC107" s="1185"/>
      <c r="DD107" s="1185"/>
      <c r="DE107" s="1185"/>
      <c r="DF107" s="1185"/>
      <c r="DG107" s="1185"/>
      <c r="DH107" s="1185"/>
      <c r="DI107" s="1185"/>
      <c r="DJ107" s="1185"/>
      <c r="DK107" s="1185"/>
      <c r="DL107" s="1185"/>
      <c r="DM107" s="1185"/>
      <c r="DN107" s="1185"/>
      <c r="DO107" s="1185"/>
      <c r="DP107" s="1185"/>
      <c r="DQ107" s="1185"/>
      <c r="DR107" s="1185"/>
      <c r="DS107" s="1185"/>
      <c r="DT107" s="1185"/>
      <c r="DU107" s="1185"/>
      <c r="DV107" s="1185"/>
      <c r="DW107" s="1185"/>
      <c r="DX107" s="1185"/>
      <c r="DY107" s="1185"/>
      <c r="DZ107" s="1185"/>
      <c r="EA107" s="1185"/>
      <c r="EB107" s="1185"/>
      <c r="EC107" s="1185"/>
      <c r="ED107" s="1185"/>
      <c r="EE107" s="1185"/>
      <c r="EF107" s="1185"/>
      <c r="EG107" s="1185"/>
      <c r="EH107" s="1185"/>
      <c r="EI107" s="1185"/>
      <c r="EJ107" s="1185"/>
      <c r="EK107" s="1185"/>
      <c r="EL107" s="1185"/>
      <c r="EM107" s="1185"/>
      <c r="EN107" s="1185"/>
      <c r="EO107" s="1185"/>
      <c r="EP107" s="1185"/>
      <c r="EQ107" s="1185"/>
      <c r="ER107" s="1185"/>
      <c r="ES107" s="1185"/>
      <c r="ET107" s="1185"/>
      <c r="EU107" s="1185"/>
      <c r="EV107" s="1185"/>
      <c r="EW107" s="1185"/>
      <c r="EX107" s="1185"/>
      <c r="EY107" s="1185"/>
      <c r="EZ107" s="1185"/>
      <c r="FA107" s="1185"/>
      <c r="FB107" s="1185"/>
      <c r="FC107" s="1185"/>
      <c r="FD107" s="1185"/>
      <c r="FE107" s="1185"/>
      <c r="FF107" s="1185"/>
      <c r="FG107" s="1185"/>
      <c r="FH107" s="1185"/>
      <c r="FI107" s="1185"/>
      <c r="FJ107" s="1185"/>
      <c r="FK107" s="1185"/>
      <c r="FL107" s="1185"/>
      <c r="FM107" s="1185"/>
      <c r="FN107" s="1185"/>
      <c r="FO107" s="1185"/>
      <c r="FP107" s="1185"/>
      <c r="FQ107" s="1185"/>
      <c r="FR107" s="1185"/>
      <c r="FS107" s="1185"/>
      <c r="FT107" s="1185"/>
      <c r="FU107" s="1185"/>
      <c r="FV107" s="1185"/>
      <c r="FW107" s="1185"/>
      <c r="FX107" s="1185"/>
      <c r="FY107" s="1185"/>
      <c r="FZ107" s="1185"/>
      <c r="GA107" s="1185"/>
      <c r="GB107" s="1185"/>
      <c r="GC107" s="1185"/>
      <c r="GD107" s="1185"/>
      <c r="GE107" s="1185"/>
      <c r="GF107" s="1185"/>
      <c r="GG107" s="1185"/>
      <c r="GH107" s="1185"/>
      <c r="GI107" s="1185"/>
      <c r="GJ107" s="1185"/>
      <c r="GK107" s="1185"/>
      <c r="GL107" s="1185"/>
      <c r="GM107" s="1185"/>
      <c r="GN107" s="1185"/>
      <c r="GO107" s="1185"/>
      <c r="GP107" s="1185"/>
      <c r="GQ107" s="1185"/>
      <c r="GR107" s="1185"/>
      <c r="GS107" s="1185"/>
      <c r="GT107" s="1185"/>
      <c r="GU107" s="1185"/>
      <c r="GV107" s="1185"/>
      <c r="GW107" s="1185"/>
      <c r="GX107" s="1185"/>
      <c r="GY107" s="1185"/>
      <c r="GZ107" s="1185"/>
      <c r="HA107" s="1185"/>
      <c r="HB107" s="1185"/>
      <c r="HC107" s="1185"/>
      <c r="HD107" s="1185"/>
      <c r="HE107" s="1185"/>
      <c r="HF107" s="1185"/>
      <c r="HG107" s="1185"/>
      <c r="HH107" s="1185"/>
      <c r="HI107" s="1185"/>
      <c r="HJ107" s="1185"/>
      <c r="HK107" s="1185"/>
      <c r="HL107" s="1185"/>
      <c r="HM107" s="1185"/>
      <c r="HN107" s="1185"/>
      <c r="HO107" s="1185"/>
      <c r="HP107" s="1185"/>
      <c r="HQ107" s="1185"/>
      <c r="HR107" s="1185"/>
      <c r="HS107" s="1185"/>
      <c r="HT107" s="1185"/>
      <c r="HU107" s="1185"/>
      <c r="HV107" s="1185"/>
      <c r="HW107" s="1185"/>
      <c r="HX107" s="1185"/>
      <c r="HY107" s="1185"/>
      <c r="HZ107" s="1185"/>
      <c r="IA107" s="1185"/>
      <c r="IB107" s="1185"/>
      <c r="IC107" s="1185"/>
      <c r="ID107" s="1185"/>
      <c r="IE107" s="1185"/>
      <c r="IF107" s="1185"/>
      <c r="IG107" s="1185"/>
      <c r="IH107" s="1185"/>
      <c r="II107" s="1185"/>
      <c r="IJ107" s="1185"/>
      <c r="IK107" s="1185"/>
      <c r="IL107" s="1185"/>
      <c r="IM107" s="1185"/>
      <c r="IN107" s="1185"/>
      <c r="IO107" s="1185"/>
      <c r="IP107" s="1185"/>
      <c r="IQ107" s="1185"/>
      <c r="IR107" s="1185"/>
      <c r="IS107" s="1185"/>
      <c r="IT107" s="1185"/>
      <c r="IU107" s="1185"/>
      <c r="IV107" s="1185"/>
      <c r="IW107" s="1185"/>
      <c r="IX107" s="1185"/>
      <c r="IY107" s="1185"/>
      <c r="IZ107" s="1185"/>
      <c r="JA107" s="1185"/>
      <c r="JB107" s="1185"/>
      <c r="JC107" s="1185"/>
      <c r="JD107" s="1185"/>
      <c r="JE107" s="1185"/>
      <c r="JF107" s="1185"/>
      <c r="JG107" s="1185"/>
      <c r="JH107" s="1185"/>
      <c r="JI107" s="1185"/>
      <c r="JJ107" s="1185"/>
      <c r="JK107" s="1185"/>
      <c r="JL107" s="1185"/>
      <c r="JM107" s="1185"/>
      <c r="JN107" s="1185"/>
      <c r="JO107" s="1185"/>
      <c r="JP107" s="1185"/>
      <c r="JQ107" s="1185"/>
      <c r="JR107" s="1185"/>
      <c r="JS107" s="1185"/>
      <c r="JT107" s="1185"/>
      <c r="JU107" s="1185"/>
      <c r="JV107" s="1185"/>
      <c r="JW107" s="1185"/>
      <c r="JX107" s="1185"/>
      <c r="JY107" s="1185"/>
      <c r="JZ107" s="1185"/>
      <c r="KA107" s="1185"/>
      <c r="KB107" s="1185"/>
      <c r="KC107" s="1185"/>
      <c r="KD107" s="1185"/>
      <c r="KE107" s="1185"/>
      <c r="KF107" s="1185"/>
      <c r="KG107" s="1185"/>
      <c r="KH107" s="1185"/>
      <c r="KI107" s="1185"/>
      <c r="KJ107" s="1185"/>
      <c r="KK107" s="1185"/>
      <c r="KL107" s="1185"/>
      <c r="KM107" s="1185"/>
      <c r="KN107" s="1185"/>
      <c r="KO107" s="1185"/>
      <c r="KP107" s="1185"/>
      <c r="KQ107" s="1185"/>
      <c r="KR107" s="1185"/>
      <c r="KS107" s="1185"/>
      <c r="KT107" s="1185"/>
      <c r="KU107" s="1185"/>
      <c r="KV107" s="1185"/>
      <c r="KW107" s="1185"/>
      <c r="KX107" s="1185"/>
      <c r="KY107" s="1185"/>
      <c r="KZ107" s="1185"/>
      <c r="LA107" s="1185"/>
      <c r="LB107" s="1185"/>
      <c r="LC107" s="1185"/>
      <c r="LD107" s="1185"/>
      <c r="LE107" s="1185"/>
      <c r="LF107" s="1185"/>
      <c r="LG107" s="1185"/>
      <c r="LH107" s="1185"/>
      <c r="LI107" s="1185"/>
      <c r="LJ107" s="1185"/>
      <c r="LK107" s="1185"/>
      <c r="LL107" s="1185"/>
      <c r="LM107" s="1185"/>
      <c r="LN107" s="1185"/>
      <c r="LO107" s="1185"/>
      <c r="LP107" s="1185"/>
      <c r="LQ107" s="1185"/>
      <c r="LR107" s="1185"/>
      <c r="LS107" s="1185"/>
      <c r="LT107" s="1185"/>
      <c r="LU107" s="1185"/>
      <c r="LV107" s="1185"/>
      <c r="LW107" s="1185"/>
      <c r="LX107" s="1185"/>
      <c r="LY107" s="1185"/>
      <c r="LZ107" s="1185"/>
      <c r="MA107" s="1185"/>
      <c r="MB107" s="1185"/>
      <c r="MC107" s="1185"/>
      <c r="MD107" s="1185"/>
      <c r="ME107" s="1185"/>
      <c r="MF107" s="1185"/>
      <c r="MG107" s="1185"/>
      <c r="MH107" s="1185"/>
      <c r="MI107" s="1185"/>
      <c r="MJ107" s="1185"/>
      <c r="MK107" s="1185"/>
      <c r="ML107" s="1185"/>
      <c r="MM107" s="1185"/>
      <c r="MN107" s="1185"/>
      <c r="MO107" s="1185"/>
      <c r="MP107" s="1185"/>
      <c r="MQ107" s="1185"/>
      <c r="MR107" s="1185"/>
      <c r="MS107" s="1185"/>
      <c r="MT107" s="1185"/>
      <c r="MU107" s="1185"/>
      <c r="MV107" s="1185"/>
      <c r="MW107" s="1185"/>
      <c r="MX107" s="1185"/>
      <c r="MY107" s="1185"/>
      <c r="MZ107" s="1185"/>
      <c r="NA107" s="1185"/>
      <c r="NB107" s="1185"/>
      <c r="NC107" s="1185"/>
      <c r="ND107" s="1185"/>
      <c r="NE107" s="1185"/>
      <c r="NF107" s="1185"/>
      <c r="NG107" s="1185"/>
      <c r="NH107" s="1185"/>
      <c r="NI107" s="1185"/>
      <c r="NJ107" s="1185"/>
      <c r="NK107" s="1185"/>
      <c r="NL107" s="1185"/>
      <c r="NM107" s="1185"/>
      <c r="NN107" s="1185"/>
      <c r="NO107" s="1185"/>
      <c r="NP107" s="1185"/>
      <c r="NQ107" s="1185"/>
      <c r="NR107" s="1185"/>
      <c r="NS107" s="1185"/>
      <c r="NT107" s="1185"/>
      <c r="NU107" s="1185"/>
      <c r="NV107" s="1185"/>
      <c r="NW107" s="1185"/>
      <c r="NX107" s="1185"/>
      <c r="NY107" s="1185"/>
      <c r="NZ107" s="1185"/>
      <c r="OA107" s="1185"/>
      <c r="OB107" s="1185"/>
      <c r="OC107" s="1185"/>
      <c r="OD107" s="1185"/>
      <c r="OE107" s="1185"/>
      <c r="OF107" s="1185"/>
      <c r="OG107" s="1185"/>
      <c r="OH107" s="1185"/>
      <c r="OI107" s="1185"/>
      <c r="OJ107" s="1185"/>
      <c r="OK107" s="1185"/>
      <c r="OL107" s="1185"/>
      <c r="OM107" s="1185"/>
      <c r="ON107" s="1185"/>
      <c r="OO107" s="1185"/>
      <c r="OP107" s="1185"/>
      <c r="OQ107" s="1185"/>
      <c r="OR107" s="1185"/>
      <c r="OS107" s="1185"/>
      <c r="OT107" s="1185"/>
      <c r="OU107" s="1185"/>
      <c r="OV107" s="1185"/>
      <c r="OW107" s="1185"/>
      <c r="OX107" s="1185"/>
      <c r="OY107" s="1185"/>
      <c r="OZ107" s="1185"/>
      <c r="PA107" s="1185"/>
      <c r="PB107" s="1185"/>
      <c r="PC107" s="1185"/>
      <c r="PD107" s="1185"/>
      <c r="PE107" s="1185"/>
      <c r="PF107" s="1185"/>
      <c r="PG107" s="1185"/>
      <c r="PH107" s="1185"/>
      <c r="PI107" s="1185"/>
      <c r="PJ107" s="1185"/>
      <c r="PK107" s="1185"/>
      <c r="PL107" s="1185"/>
      <c r="PM107" s="1185"/>
      <c r="PN107" s="1185"/>
      <c r="PO107" s="1185"/>
      <c r="PP107" s="1185"/>
      <c r="PQ107" s="1185"/>
      <c r="PR107" s="1185"/>
      <c r="PS107" s="1185"/>
      <c r="PT107" s="1185"/>
      <c r="PU107" s="1185"/>
      <c r="PV107" s="1185"/>
      <c r="PW107" s="1185"/>
      <c r="PX107" s="1185"/>
      <c r="PY107" s="1185"/>
      <c r="PZ107" s="1185"/>
      <c r="QA107" s="1185"/>
      <c r="QB107" s="1185"/>
      <c r="QC107" s="1185"/>
      <c r="QD107" s="1185"/>
      <c r="QE107" s="1185"/>
      <c r="QF107" s="1185"/>
      <c r="QG107" s="1185"/>
      <c r="QH107" s="1185"/>
      <c r="QI107" s="1185"/>
      <c r="QJ107" s="1185"/>
      <c r="QK107" s="1185"/>
      <c r="QL107" s="1185"/>
      <c r="QM107" s="1185"/>
      <c r="QN107" s="1185"/>
      <c r="QO107" s="1185"/>
      <c r="QP107" s="1185"/>
      <c r="QQ107" s="1185"/>
      <c r="QR107" s="1185"/>
      <c r="QS107" s="1185"/>
      <c r="QT107" s="1185"/>
      <c r="QU107" s="1185"/>
      <c r="QV107" s="1185"/>
      <c r="QW107" s="1185"/>
      <c r="QX107" s="1185"/>
      <c r="QY107" s="1185"/>
      <c r="QZ107" s="1185"/>
      <c r="RA107" s="1185"/>
      <c r="RB107" s="1185"/>
      <c r="RC107" s="1185"/>
      <c r="RD107" s="1185"/>
      <c r="RE107" s="1185"/>
      <c r="RF107" s="1185"/>
      <c r="RG107" s="1185"/>
      <c r="RH107" s="1185"/>
      <c r="RI107" s="1185"/>
      <c r="RJ107" s="1185"/>
      <c r="RK107" s="1185"/>
      <c r="RL107" s="1185"/>
      <c r="RM107" s="1185"/>
      <c r="RN107" s="1185"/>
      <c r="RO107" s="1185"/>
      <c r="RP107" s="1185"/>
      <c r="RQ107" s="1185"/>
      <c r="RR107" s="1185"/>
      <c r="RS107" s="1185"/>
      <c r="RT107" s="1185"/>
      <c r="RU107" s="1185"/>
      <c r="RV107" s="1185"/>
      <c r="RW107" s="1185"/>
      <c r="RX107" s="1185"/>
      <c r="RY107" s="1185"/>
      <c r="RZ107" s="1185"/>
      <c r="SA107" s="1185"/>
      <c r="SB107" s="1185"/>
      <c r="SC107" s="1185"/>
      <c r="SD107" s="1185"/>
      <c r="SE107" s="1185"/>
      <c r="SF107" s="1185"/>
      <c r="SG107" s="1185"/>
      <c r="SH107" s="1185"/>
      <c r="SI107" s="1185"/>
      <c r="SJ107" s="1185"/>
      <c r="SK107" s="1185"/>
      <c r="SL107" s="1185"/>
      <c r="SM107" s="1185"/>
      <c r="SN107" s="1185"/>
      <c r="SO107" s="1185"/>
      <c r="SP107" s="1185"/>
      <c r="SQ107" s="1185"/>
      <c r="SR107" s="1185"/>
      <c r="SS107" s="1185"/>
      <c r="ST107" s="1185"/>
      <c r="SU107" s="1185"/>
      <c r="SV107" s="1185"/>
      <c r="SW107" s="1185"/>
      <c r="SX107" s="1185"/>
      <c r="SY107" s="1185"/>
      <c r="SZ107" s="1185"/>
      <c r="TA107" s="1185"/>
      <c r="TB107" s="1185"/>
      <c r="TC107" s="1185"/>
      <c r="TD107" s="1185"/>
      <c r="TE107" s="1185"/>
      <c r="TF107" s="1185"/>
      <c r="TG107" s="1185"/>
      <c r="TH107" s="1185"/>
      <c r="TI107" s="1185"/>
      <c r="TJ107" s="1185"/>
      <c r="TK107" s="1185"/>
      <c r="TL107" s="1185"/>
      <c r="TM107" s="1185"/>
      <c r="TN107" s="1185"/>
      <c r="TO107" s="1185"/>
      <c r="TP107" s="1185"/>
      <c r="TQ107" s="1185"/>
      <c r="TR107" s="1185"/>
      <c r="TS107" s="1185"/>
      <c r="TT107" s="1185"/>
      <c r="TU107" s="1185"/>
      <c r="TV107" s="1185"/>
      <c r="TW107" s="1185"/>
      <c r="TX107" s="1185"/>
      <c r="TY107" s="1185"/>
      <c r="TZ107" s="1185"/>
      <c r="UA107" s="1185"/>
      <c r="UB107" s="1185"/>
      <c r="UC107" s="1185"/>
      <c r="UD107" s="1185"/>
      <c r="UE107" s="1185"/>
      <c r="UF107" s="1185"/>
      <c r="UG107" s="1185"/>
      <c r="UH107" s="1185"/>
      <c r="UI107" s="1185"/>
      <c r="UJ107" s="1185"/>
      <c r="UK107" s="1185"/>
      <c r="UL107" s="1185"/>
      <c r="UM107" s="1185"/>
      <c r="UN107" s="1185"/>
      <c r="UO107" s="1185"/>
      <c r="UP107" s="1185"/>
      <c r="UQ107" s="1185"/>
      <c r="UR107" s="1185"/>
      <c r="US107" s="1185"/>
      <c r="UT107" s="1185"/>
      <c r="UU107" s="1185"/>
      <c r="UV107" s="1185"/>
      <c r="UW107" s="1185"/>
      <c r="UX107" s="1185"/>
      <c r="UY107" s="1185"/>
      <c r="UZ107" s="1185"/>
      <c r="VA107" s="1185"/>
      <c r="VB107" s="1185"/>
      <c r="VC107" s="1185"/>
      <c r="VD107" s="1185"/>
      <c r="VE107" s="1185"/>
      <c r="VF107" s="1185"/>
      <c r="VG107" s="1185"/>
      <c r="VH107" s="1185"/>
      <c r="VI107" s="1185"/>
      <c r="VJ107" s="1185"/>
      <c r="VK107" s="1185"/>
      <c r="VL107" s="1185"/>
      <c r="VM107" s="1185"/>
      <c r="VN107" s="1185"/>
      <c r="VO107" s="1185"/>
      <c r="VP107" s="1185"/>
      <c r="VQ107" s="1185"/>
      <c r="VR107" s="1185"/>
      <c r="VS107" s="1185"/>
      <c r="VT107" s="1185"/>
      <c r="VU107" s="1185"/>
      <c r="VV107" s="1185"/>
      <c r="VW107" s="1185"/>
      <c r="VX107" s="1185"/>
      <c r="VY107" s="1185"/>
      <c r="VZ107" s="1185"/>
      <c r="WA107" s="1185"/>
      <c r="WB107" s="1185"/>
      <c r="WC107" s="1185"/>
      <c r="WD107" s="1185"/>
      <c r="WE107" s="1185"/>
      <c r="WF107" s="1185"/>
      <c r="WG107" s="1185"/>
      <c r="WH107" s="1185"/>
      <c r="WI107" s="1185"/>
      <c r="WJ107" s="1185"/>
      <c r="WK107" s="1185"/>
      <c r="WL107" s="1185"/>
      <c r="WM107" s="1185"/>
      <c r="WN107" s="1185"/>
      <c r="WO107" s="1185"/>
      <c r="WP107" s="1185"/>
      <c r="WQ107" s="1185"/>
      <c r="WR107" s="1185"/>
      <c r="WS107" s="1185"/>
      <c r="WT107" s="1185"/>
      <c r="WU107" s="1185"/>
      <c r="WV107" s="1185"/>
      <c r="WW107" s="1185"/>
      <c r="WX107" s="1185"/>
      <c r="WY107" s="1185"/>
      <c r="WZ107" s="1185"/>
      <c r="XA107" s="1185"/>
      <c r="XB107" s="1185"/>
      <c r="XC107" s="1185"/>
      <c r="XD107" s="1185"/>
      <c r="XE107" s="1185"/>
      <c r="XF107" s="1185"/>
      <c r="XG107" s="1185"/>
      <c r="XH107" s="1185"/>
      <c r="XI107" s="1185"/>
      <c r="XJ107" s="1185"/>
      <c r="XK107" s="1185"/>
      <c r="XL107" s="1185"/>
      <c r="XM107" s="1185"/>
      <c r="XN107" s="1185"/>
      <c r="XO107" s="1185"/>
      <c r="XP107" s="1185"/>
      <c r="XQ107" s="1185"/>
      <c r="XR107" s="1185"/>
      <c r="XS107" s="1185"/>
      <c r="XT107" s="1185"/>
      <c r="XU107" s="1185"/>
      <c r="XV107" s="1185"/>
      <c r="XW107" s="1185"/>
      <c r="XX107" s="1185"/>
      <c r="XY107" s="1185"/>
      <c r="XZ107" s="1185"/>
      <c r="YA107" s="1185"/>
      <c r="YB107" s="1185"/>
      <c r="YC107" s="1185"/>
      <c r="YD107" s="1185"/>
      <c r="YE107" s="1185"/>
      <c r="YF107" s="1185"/>
      <c r="YG107" s="1185"/>
      <c r="YH107" s="1185"/>
      <c r="YI107" s="1185"/>
      <c r="YJ107" s="1185"/>
      <c r="YK107" s="1185"/>
      <c r="YL107" s="1185"/>
      <c r="YM107" s="1185"/>
      <c r="YN107" s="1185"/>
      <c r="YO107" s="1185"/>
      <c r="YP107" s="1185"/>
      <c r="YQ107" s="1185"/>
      <c r="YR107" s="1185"/>
      <c r="YS107" s="1185"/>
      <c r="YT107" s="1185"/>
      <c r="YU107" s="1185"/>
      <c r="YV107" s="1185"/>
      <c r="YW107" s="1185"/>
      <c r="YX107" s="1185"/>
      <c r="YY107" s="1185"/>
      <c r="YZ107" s="1185"/>
      <c r="ZA107" s="1185"/>
      <c r="ZB107" s="1185"/>
      <c r="ZC107" s="1185"/>
      <c r="ZD107" s="1185"/>
      <c r="ZE107" s="1185"/>
      <c r="ZF107" s="1185"/>
      <c r="ZG107" s="1185"/>
      <c r="ZH107" s="1185"/>
      <c r="ZI107" s="1185"/>
      <c r="ZJ107" s="1185"/>
      <c r="ZK107" s="1185"/>
      <c r="ZL107" s="1185"/>
      <c r="ZM107" s="1185"/>
      <c r="ZN107" s="1185"/>
      <c r="ZO107" s="1185"/>
      <c r="ZP107" s="1185"/>
      <c r="ZQ107" s="1185"/>
      <c r="ZR107" s="1185"/>
      <c r="ZS107" s="1185"/>
      <c r="ZT107" s="1185"/>
      <c r="ZU107" s="1185"/>
      <c r="ZV107" s="1185"/>
      <c r="ZW107" s="1185"/>
      <c r="ZX107" s="1185"/>
      <c r="ZY107" s="1185"/>
      <c r="ZZ107" s="1185"/>
      <c r="AAA107" s="1185"/>
      <c r="AAB107" s="1185"/>
      <c r="AAC107" s="1185"/>
      <c r="AAD107" s="1185"/>
      <c r="AAE107" s="1185"/>
      <c r="AAF107" s="1185"/>
      <c r="AAG107" s="1185"/>
      <c r="AAH107" s="1185"/>
      <c r="AAI107" s="1185"/>
      <c r="AAJ107" s="1185"/>
      <c r="AAK107" s="1185"/>
      <c r="AAL107" s="1185"/>
      <c r="AAM107" s="1185"/>
      <c r="AAN107" s="1185"/>
      <c r="AAO107" s="1185"/>
      <c r="AAP107" s="1185"/>
      <c r="AAQ107" s="1185"/>
      <c r="AAR107" s="1185"/>
      <c r="AAS107" s="1185"/>
      <c r="AAT107" s="1185"/>
      <c r="AAU107" s="1185"/>
      <c r="AAV107" s="1185"/>
      <c r="AAW107" s="1185"/>
      <c r="AAX107" s="1185"/>
      <c r="AAY107" s="1185"/>
      <c r="AAZ107" s="1185"/>
      <c r="ABA107" s="1185"/>
      <c r="ABB107" s="1185"/>
      <c r="ABC107" s="1185"/>
      <c r="ABD107" s="1185"/>
      <c r="ABE107" s="1185"/>
      <c r="ABF107" s="1185"/>
      <c r="ABG107" s="1185"/>
      <c r="ABH107" s="1185"/>
      <c r="ABI107" s="1185"/>
      <c r="ABJ107" s="1185"/>
      <c r="ABK107" s="1185"/>
      <c r="ABL107" s="1185"/>
      <c r="ABM107" s="1185"/>
      <c r="ABN107" s="1185"/>
      <c r="ABO107" s="1185"/>
      <c r="ABP107" s="1185"/>
      <c r="ABQ107" s="1185"/>
      <c r="ABR107" s="1185"/>
      <c r="ABS107" s="1185"/>
      <c r="ABT107" s="1185"/>
      <c r="ABU107" s="1185"/>
      <c r="ABV107" s="1185"/>
      <c r="ABW107" s="1185"/>
      <c r="ABX107" s="1185"/>
      <c r="ABY107" s="1185"/>
      <c r="ABZ107" s="1185"/>
      <c r="ACA107" s="1185"/>
      <c r="ACB107" s="1185"/>
      <c r="ACC107" s="1185"/>
      <c r="ACD107" s="1185"/>
      <c r="ACE107" s="1185"/>
      <c r="ACF107" s="1185"/>
      <c r="ACG107" s="1185"/>
      <c r="ACH107" s="1185"/>
      <c r="ACI107" s="1185"/>
      <c r="ACJ107" s="1185"/>
      <c r="ACK107" s="1185"/>
      <c r="ACL107" s="1185"/>
      <c r="ACM107" s="1185"/>
      <c r="ACN107" s="1185"/>
      <c r="ACO107" s="1185"/>
      <c r="ACP107" s="1185"/>
      <c r="ACQ107" s="1185"/>
      <c r="ACR107" s="1185"/>
      <c r="ACS107" s="1185"/>
      <c r="ACT107" s="1185"/>
      <c r="ACU107" s="1185"/>
      <c r="ACV107" s="1185"/>
      <c r="ACW107" s="1185"/>
      <c r="ACX107" s="1185"/>
      <c r="ACY107" s="1185"/>
      <c r="ACZ107" s="1185"/>
      <c r="ADA107" s="1185"/>
      <c r="ADB107" s="1185"/>
      <c r="ADC107" s="1185"/>
      <c r="ADD107" s="1185"/>
      <c r="ADE107" s="1185"/>
      <c r="ADF107" s="1185"/>
      <c r="ADG107" s="1185"/>
      <c r="ADH107" s="1185"/>
      <c r="ADI107" s="1185"/>
      <c r="ADJ107" s="1185"/>
      <c r="ADK107" s="1185"/>
      <c r="ADL107" s="1185"/>
      <c r="ADM107" s="1185"/>
      <c r="ADN107" s="1185"/>
      <c r="ADO107" s="1185"/>
      <c r="ADP107" s="1185"/>
      <c r="ADQ107" s="1185"/>
      <c r="ADR107" s="1185"/>
      <c r="ADS107" s="1185"/>
      <c r="ADT107" s="1185"/>
      <c r="ADU107" s="1185"/>
      <c r="ADV107" s="1185"/>
      <c r="ADW107" s="1185"/>
      <c r="ADX107" s="1185"/>
      <c r="ADY107" s="1185"/>
      <c r="ADZ107" s="1185"/>
      <c r="AEA107" s="1185"/>
      <c r="AEB107" s="1185"/>
      <c r="AEC107" s="1185"/>
      <c r="AED107" s="1185"/>
      <c r="AEE107" s="1185"/>
      <c r="AEF107" s="1185"/>
      <c r="AEG107" s="1185"/>
      <c r="AEH107" s="1185"/>
      <c r="AEI107" s="1185"/>
      <c r="AEJ107" s="1185"/>
      <c r="AEK107" s="1185"/>
      <c r="AEL107" s="1185"/>
      <c r="AEM107" s="1185"/>
      <c r="AEN107" s="1185"/>
      <c r="AEO107" s="1185"/>
      <c r="AEP107" s="1185"/>
      <c r="AEQ107" s="1185"/>
      <c r="AER107" s="1185"/>
      <c r="AES107" s="1185"/>
      <c r="AET107" s="1185"/>
      <c r="AEU107" s="1185"/>
      <c r="AEV107" s="1185"/>
      <c r="AEW107" s="1185"/>
      <c r="AEX107" s="1185"/>
      <c r="AEY107" s="1185"/>
      <c r="AEZ107" s="1185"/>
      <c r="AFA107" s="1185"/>
      <c r="AFB107" s="1185"/>
      <c r="AFC107" s="1185"/>
      <c r="AFD107" s="1185"/>
      <c r="AFE107" s="1185"/>
      <c r="AFF107" s="1185"/>
      <c r="AFG107" s="1185"/>
      <c r="AFH107" s="1185"/>
      <c r="AFI107" s="1185"/>
      <c r="AFJ107" s="1185"/>
      <c r="AFK107" s="1185"/>
      <c r="AFL107" s="1185"/>
      <c r="AFM107" s="1185"/>
      <c r="AFN107" s="1185"/>
      <c r="AFO107" s="1185"/>
      <c r="AFP107" s="1185"/>
      <c r="AFQ107" s="1185"/>
      <c r="AFR107" s="1185"/>
      <c r="AFS107" s="1185"/>
      <c r="AFT107" s="1185"/>
      <c r="AFU107" s="1185"/>
      <c r="AFV107" s="1185"/>
      <c r="AFW107" s="1185"/>
      <c r="AFX107" s="1185"/>
      <c r="AFY107" s="1185"/>
      <c r="AFZ107" s="1185"/>
      <c r="AGA107" s="1185"/>
      <c r="AGB107" s="1185"/>
      <c r="AGC107" s="1185"/>
      <c r="AGD107" s="1185"/>
      <c r="AGE107" s="1185"/>
      <c r="AGF107" s="1185"/>
      <c r="AGG107" s="1185"/>
      <c r="AGH107" s="1185"/>
      <c r="AGI107" s="1185"/>
      <c r="AGJ107" s="1185"/>
      <c r="AGK107" s="1185"/>
      <c r="AGL107" s="1185"/>
      <c r="AGM107" s="1185"/>
      <c r="AGN107" s="1185"/>
      <c r="AGO107" s="1185"/>
      <c r="AGP107" s="1185"/>
      <c r="AGQ107" s="1185"/>
      <c r="AGR107" s="1185"/>
      <c r="AGS107" s="1185"/>
      <c r="AGT107" s="1185"/>
      <c r="AGU107" s="1185"/>
      <c r="AGV107" s="1185"/>
      <c r="AGW107" s="1185"/>
      <c r="AGX107" s="1185"/>
      <c r="AGY107" s="1185"/>
      <c r="AGZ107" s="1185"/>
      <c r="AHA107" s="1185"/>
      <c r="AHB107" s="1185"/>
      <c r="AHC107" s="1185"/>
      <c r="AHD107" s="1185"/>
      <c r="AHE107" s="1185"/>
      <c r="AHF107" s="1185"/>
      <c r="AHG107" s="1185"/>
      <c r="AHH107" s="1185"/>
      <c r="AHI107" s="1185"/>
      <c r="AHJ107" s="1185"/>
      <c r="AHK107" s="1185"/>
      <c r="AHL107" s="1185"/>
      <c r="AHM107" s="1185"/>
      <c r="AHN107" s="1185"/>
      <c r="AHO107" s="1185"/>
      <c r="AHP107" s="1185"/>
      <c r="AHQ107" s="1185"/>
      <c r="AHR107" s="1185"/>
      <c r="AHS107" s="1185"/>
      <c r="AHT107" s="1185"/>
      <c r="AHU107" s="1185"/>
      <c r="AHV107" s="1185"/>
      <c r="AHW107" s="1185"/>
      <c r="AHX107" s="1185"/>
      <c r="AHY107" s="1185"/>
      <c r="AHZ107" s="1185"/>
      <c r="AIA107" s="1185"/>
      <c r="AIB107" s="1185"/>
      <c r="AIC107" s="1185"/>
      <c r="AID107" s="1185"/>
      <c r="AIE107" s="1185"/>
      <c r="AIF107" s="1185"/>
      <c r="AIG107" s="1185"/>
      <c r="AIH107" s="1185"/>
      <c r="AII107" s="1185"/>
      <c r="AIJ107" s="1185"/>
      <c r="AIK107" s="1185"/>
      <c r="AIL107" s="1185"/>
      <c r="AIM107" s="1185"/>
      <c r="AIN107" s="1185"/>
      <c r="AIO107" s="1185"/>
      <c r="AIP107" s="1185"/>
      <c r="AIQ107" s="1185"/>
      <c r="AIR107" s="1185"/>
      <c r="AIS107" s="1185"/>
      <c r="AIT107" s="1185"/>
      <c r="AIU107" s="1185"/>
      <c r="AIV107" s="1185"/>
      <c r="AIW107" s="1185"/>
      <c r="AIX107" s="1185"/>
      <c r="AIY107" s="1185"/>
      <c r="AIZ107" s="1185"/>
      <c r="AJA107" s="1185"/>
      <c r="AJB107" s="1185"/>
      <c r="AJC107" s="1185"/>
      <c r="AJD107" s="1185"/>
      <c r="AJE107" s="1185"/>
      <c r="AJF107" s="1185"/>
      <c r="AJG107" s="1185"/>
      <c r="AJH107" s="1185"/>
      <c r="AJI107" s="1185"/>
      <c r="AJJ107" s="1185"/>
      <c r="AJK107" s="1185"/>
      <c r="AJL107" s="1185"/>
      <c r="AJM107" s="1185"/>
      <c r="AJN107" s="1185"/>
      <c r="AJO107" s="1185"/>
      <c r="AJP107" s="1185"/>
      <c r="AJQ107" s="1185"/>
      <c r="AJR107" s="1185"/>
      <c r="AJS107" s="1185"/>
      <c r="AJT107" s="1185"/>
      <c r="AJU107" s="1185"/>
      <c r="AJV107" s="1185"/>
      <c r="AJW107" s="1185"/>
      <c r="AJX107" s="1185"/>
      <c r="AJY107" s="1185"/>
      <c r="AJZ107" s="1185"/>
      <c r="AKA107" s="1185"/>
      <c r="AKB107" s="1185"/>
      <c r="AKC107" s="1185"/>
      <c r="AKD107" s="1185"/>
      <c r="AKE107" s="1185"/>
      <c r="AKF107" s="1185"/>
      <c r="AKG107" s="1185"/>
      <c r="AKH107" s="1185"/>
      <c r="AKI107" s="1185"/>
      <c r="AKJ107" s="1185"/>
      <c r="AKK107" s="1185"/>
      <c r="AKL107" s="1185"/>
      <c r="AKM107" s="1185"/>
      <c r="AKN107" s="1185"/>
      <c r="AKO107" s="1185"/>
      <c r="AKP107" s="1185"/>
      <c r="AKQ107" s="1185"/>
      <c r="AKR107" s="1185"/>
      <c r="AKS107" s="1185"/>
      <c r="AKT107" s="1185"/>
      <c r="AKU107" s="1185"/>
      <c r="AKV107" s="1185"/>
      <c r="AKW107" s="1185"/>
      <c r="AKX107" s="1185"/>
      <c r="AKY107" s="1185"/>
      <c r="AKZ107" s="1185"/>
      <c r="ALA107" s="1185"/>
      <c r="ALB107" s="1185"/>
      <c r="ALC107" s="1185"/>
      <c r="ALD107" s="1185"/>
      <c r="ALE107" s="1185"/>
      <c r="ALF107" s="1185"/>
      <c r="ALG107" s="1185"/>
      <c r="ALH107" s="1185"/>
      <c r="ALI107" s="1185"/>
      <c r="ALJ107" s="1185"/>
      <c r="ALK107" s="1185"/>
      <c r="ALL107" s="1185"/>
      <c r="ALM107" s="1185"/>
      <c r="ALN107" s="1185"/>
      <c r="ALO107" s="1185"/>
      <c r="ALP107" s="1185"/>
      <c r="ALQ107" s="1185"/>
      <c r="ALR107" s="1185"/>
      <c r="ALS107" s="1185"/>
      <c r="ALT107" s="1185"/>
      <c r="ALU107" s="1185"/>
      <c r="ALV107" s="1185"/>
      <c r="ALW107" s="1185"/>
      <c r="ALX107" s="1185"/>
      <c r="ALY107" s="1185"/>
      <c r="ALZ107" s="1185"/>
      <c r="AMA107" s="1185"/>
      <c r="AMB107" s="1185"/>
      <c r="AMC107" s="1185"/>
      <c r="AMD107" s="1185"/>
      <c r="AME107" s="1185"/>
      <c r="AMF107" s="1185"/>
      <c r="AMG107" s="1185"/>
      <c r="AMH107" s="1185"/>
      <c r="AMI107" s="1185"/>
      <c r="AMJ107" s="1185"/>
      <c r="AMK107" s="1185"/>
      <c r="AML107" s="1185"/>
      <c r="AMM107" s="1185"/>
      <c r="AMN107" s="1185"/>
      <c r="AMO107" s="1185"/>
      <c r="AMP107" s="1185"/>
      <c r="AMQ107" s="1185"/>
      <c r="AMR107" s="1185"/>
      <c r="AMS107" s="1185"/>
      <c r="AMT107" s="1185"/>
      <c r="AMU107" s="1185"/>
      <c r="AMV107" s="1185"/>
      <c r="AMW107" s="1185"/>
      <c r="AMX107" s="1185"/>
      <c r="AMY107" s="1185"/>
      <c r="AMZ107" s="1185"/>
      <c r="ANA107" s="1185"/>
      <c r="ANB107" s="1185"/>
      <c r="ANC107" s="1185"/>
      <c r="AND107" s="1185"/>
      <c r="ANE107" s="1185"/>
      <c r="ANF107" s="1185"/>
      <c r="ANG107" s="1185"/>
      <c r="ANH107" s="1185"/>
      <c r="ANI107" s="1185"/>
      <c r="ANJ107" s="1185"/>
      <c r="ANK107" s="1185"/>
      <c r="ANL107" s="1185"/>
      <c r="ANM107" s="1185"/>
      <c r="ANN107" s="1185"/>
      <c r="ANO107" s="1185"/>
      <c r="ANP107" s="1185"/>
      <c r="ANQ107" s="1185"/>
      <c r="ANR107" s="1185"/>
      <c r="ANS107" s="1185"/>
      <c r="ANT107" s="1185"/>
      <c r="ANU107" s="1185"/>
      <c r="ANV107" s="1185"/>
      <c r="ANW107" s="1185"/>
      <c r="ANX107" s="1185"/>
      <c r="ANY107" s="1185"/>
      <c r="ANZ107" s="1185"/>
      <c r="AOA107" s="1185"/>
      <c r="AOB107" s="1185"/>
      <c r="AOC107" s="1185"/>
      <c r="AOD107" s="1185"/>
      <c r="AOE107" s="1185"/>
      <c r="AOF107" s="1185"/>
      <c r="AOG107" s="1185"/>
      <c r="AOH107" s="1185"/>
      <c r="AOI107" s="1185"/>
      <c r="AOJ107" s="1185"/>
      <c r="AOK107" s="1185"/>
      <c r="AOL107" s="1185"/>
      <c r="AOM107" s="1185"/>
      <c r="AON107" s="1185"/>
      <c r="AOO107" s="1185"/>
      <c r="AOP107" s="1185"/>
      <c r="AOQ107" s="1185"/>
      <c r="AOR107" s="1185"/>
      <c r="AOS107" s="1185"/>
      <c r="AOT107" s="1185"/>
      <c r="AOU107" s="1185"/>
      <c r="AOV107" s="1185"/>
      <c r="AOW107" s="1185"/>
      <c r="AOX107" s="1185"/>
      <c r="AOY107" s="1185"/>
      <c r="AOZ107" s="1185"/>
      <c r="APA107" s="1185"/>
      <c r="APB107" s="1185"/>
      <c r="APC107" s="1185"/>
      <c r="APD107" s="1185"/>
      <c r="APE107" s="1185"/>
      <c r="APF107" s="1185"/>
      <c r="APG107" s="1185"/>
      <c r="APH107" s="1185"/>
      <c r="API107" s="1185"/>
      <c r="APJ107" s="1185"/>
      <c r="APK107" s="1185"/>
      <c r="APL107" s="1185"/>
      <c r="APM107" s="1185"/>
      <c r="APN107" s="1185"/>
      <c r="APO107" s="1185"/>
      <c r="APP107" s="1185"/>
      <c r="APQ107" s="1185"/>
      <c r="APR107" s="1185"/>
      <c r="APS107" s="1185"/>
      <c r="APT107" s="1185"/>
      <c r="APU107" s="1185"/>
      <c r="APV107" s="1185"/>
      <c r="APW107" s="1185"/>
      <c r="APX107" s="1185"/>
      <c r="APY107" s="1185"/>
      <c r="APZ107" s="1185"/>
      <c r="AQA107" s="1185"/>
      <c r="AQB107" s="1185"/>
      <c r="AQC107" s="1185"/>
      <c r="AQD107" s="1185"/>
      <c r="AQE107" s="1185"/>
      <c r="AQF107" s="1185"/>
      <c r="AQG107" s="1185"/>
      <c r="AQH107" s="1185"/>
      <c r="AQI107" s="1185"/>
      <c r="AQJ107" s="1185"/>
      <c r="AQK107" s="1185"/>
      <c r="AQL107" s="1185"/>
      <c r="AQM107" s="1185"/>
      <c r="AQN107" s="1185"/>
      <c r="AQO107" s="1185"/>
      <c r="AQP107" s="1185"/>
      <c r="AQQ107" s="1185"/>
      <c r="AQR107" s="1185"/>
      <c r="AQS107" s="1185"/>
      <c r="AQT107" s="1185"/>
      <c r="AQU107" s="1185"/>
      <c r="AQV107" s="1185"/>
      <c r="AQW107" s="1185"/>
      <c r="AQX107" s="1185"/>
      <c r="AQY107" s="1185"/>
      <c r="AQZ107" s="1185"/>
      <c r="ARA107" s="1185"/>
      <c r="ARB107" s="1185"/>
      <c r="ARC107" s="1185"/>
      <c r="ARD107" s="1185"/>
      <c r="ARE107" s="1185"/>
      <c r="ARF107" s="1185"/>
      <c r="ARG107" s="1185"/>
      <c r="ARH107" s="1185"/>
      <c r="ARI107" s="1185"/>
      <c r="ARJ107" s="1185"/>
      <c r="ARK107" s="1185"/>
      <c r="ARL107" s="1185"/>
      <c r="ARM107" s="1185"/>
      <c r="ARN107" s="1185"/>
      <c r="ARO107" s="1185"/>
      <c r="ARP107" s="1185"/>
      <c r="ARQ107" s="1185"/>
      <c r="ARR107" s="1185"/>
      <c r="ARS107" s="1185"/>
      <c r="ART107" s="1185"/>
      <c r="ARU107" s="1185"/>
      <c r="ARV107" s="1185"/>
      <c r="ARW107" s="1185"/>
      <c r="ARX107" s="1185"/>
      <c r="ARY107" s="1185"/>
      <c r="ARZ107" s="1185"/>
      <c r="ASA107" s="1185"/>
      <c r="ASB107" s="1185"/>
      <c r="ASC107" s="1185"/>
      <c r="ASD107" s="1185"/>
      <c r="ASE107" s="1185"/>
      <c r="ASF107" s="1185"/>
      <c r="ASG107" s="1185"/>
      <c r="ASH107" s="1185"/>
      <c r="ASI107" s="1185"/>
      <c r="ASJ107" s="1185"/>
      <c r="ASK107" s="1185"/>
      <c r="ASL107" s="1185"/>
      <c r="ASM107" s="1185"/>
      <c r="ASN107" s="1185"/>
      <c r="ASO107" s="1185"/>
      <c r="ASP107" s="1185"/>
      <c r="ASQ107" s="1185"/>
      <c r="ASR107" s="1185"/>
      <c r="ASS107" s="1185"/>
      <c r="AST107" s="1185"/>
      <c r="ASU107" s="1185"/>
      <c r="ASV107" s="1185"/>
      <c r="ASW107" s="1185"/>
      <c r="ASX107" s="1185"/>
      <c r="ASY107" s="1185"/>
      <c r="ASZ107" s="1185"/>
      <c r="ATA107" s="1185"/>
      <c r="ATB107" s="1185"/>
      <c r="ATC107" s="1185"/>
      <c r="ATD107" s="1185"/>
      <c r="ATE107" s="1185"/>
      <c r="ATF107" s="1185"/>
      <c r="ATG107" s="1185"/>
      <c r="ATH107" s="1185"/>
      <c r="ATI107" s="1185"/>
      <c r="ATJ107" s="1185"/>
      <c r="ATK107" s="1185"/>
      <c r="ATL107" s="1185"/>
      <c r="ATM107" s="1185"/>
      <c r="ATN107" s="1185"/>
      <c r="ATO107" s="1185"/>
      <c r="ATP107" s="1185"/>
      <c r="ATQ107" s="1185"/>
      <c r="ATR107" s="1185"/>
      <c r="ATS107" s="1185"/>
      <c r="ATT107" s="1185"/>
      <c r="ATU107" s="1185"/>
      <c r="ATV107" s="1185"/>
      <c r="ATW107" s="1185"/>
      <c r="ATX107" s="1185"/>
      <c r="ATY107" s="1185"/>
      <c r="ATZ107" s="1185"/>
      <c r="AUA107" s="1185"/>
      <c r="AUB107" s="1185"/>
      <c r="AUC107" s="1185"/>
      <c r="AUD107" s="1185"/>
      <c r="AUE107" s="1185"/>
      <c r="AUF107" s="1185"/>
      <c r="AUG107" s="1185"/>
      <c r="AUH107" s="1185"/>
      <c r="AUI107" s="1185"/>
      <c r="AUJ107" s="1185"/>
      <c r="AUK107" s="1185"/>
      <c r="AUL107" s="1185"/>
      <c r="AUM107" s="1185"/>
      <c r="AUN107" s="1185"/>
      <c r="AUO107" s="1185"/>
      <c r="AUP107" s="1185"/>
      <c r="AUQ107" s="1185"/>
      <c r="AUR107" s="1185"/>
      <c r="AUS107" s="1185"/>
      <c r="AUT107" s="1185"/>
      <c r="AUU107" s="1185"/>
      <c r="AUV107" s="1185"/>
      <c r="AUW107" s="1185"/>
      <c r="AUX107" s="1185"/>
      <c r="AUY107" s="1185"/>
      <c r="AUZ107" s="1185"/>
      <c r="AVA107" s="1185"/>
      <c r="AVB107" s="1185"/>
      <c r="AVC107" s="1185"/>
      <c r="AVD107" s="1185"/>
      <c r="AVE107" s="1185"/>
      <c r="AVF107" s="1185"/>
      <c r="AVG107" s="1185"/>
      <c r="AVH107" s="1185"/>
      <c r="AVI107" s="1185"/>
      <c r="AVJ107" s="1185"/>
      <c r="AVK107" s="1185"/>
      <c r="AVL107" s="1185"/>
      <c r="AVM107" s="1185"/>
      <c r="AVN107" s="1185"/>
      <c r="AVO107" s="1185"/>
      <c r="AVP107" s="1185"/>
      <c r="AVQ107" s="1185"/>
      <c r="AVR107" s="1185"/>
      <c r="AVS107" s="1185"/>
      <c r="AVT107" s="1185"/>
      <c r="AVU107" s="1185"/>
      <c r="AVV107" s="1185"/>
      <c r="AVW107" s="1185"/>
      <c r="AVX107" s="1185"/>
      <c r="AVY107" s="1185"/>
      <c r="AVZ107" s="1185"/>
      <c r="AWA107" s="1185"/>
      <c r="AWB107" s="1185"/>
      <c r="AWC107" s="1185"/>
      <c r="AWD107" s="1185"/>
      <c r="AWE107" s="1185"/>
      <c r="AWF107" s="1185"/>
      <c r="AWG107" s="1185"/>
      <c r="AWH107" s="1185"/>
      <c r="AWI107" s="1185"/>
      <c r="AWJ107" s="1185"/>
      <c r="AWK107" s="1185"/>
      <c r="AWL107" s="1185"/>
      <c r="AWM107" s="1185"/>
      <c r="AWN107" s="1185"/>
      <c r="AWO107" s="1185"/>
      <c r="AWP107" s="1185"/>
      <c r="AWQ107" s="1185"/>
      <c r="AWR107" s="1185"/>
      <c r="AWS107" s="1185"/>
      <c r="AWT107" s="1185"/>
      <c r="AWU107" s="1185"/>
      <c r="AWV107" s="1185"/>
      <c r="AWW107" s="1185"/>
      <c r="AWX107" s="1185"/>
      <c r="AWY107" s="1185"/>
      <c r="AWZ107" s="1185"/>
      <c r="AXA107" s="1185"/>
      <c r="AXB107" s="1185"/>
      <c r="AXC107" s="1185"/>
      <c r="AXD107" s="1185"/>
      <c r="AXE107" s="1185"/>
      <c r="AXF107" s="1185"/>
      <c r="AXG107" s="1185"/>
      <c r="AXH107" s="1185"/>
      <c r="AXI107" s="1185"/>
      <c r="AXJ107" s="1185"/>
      <c r="AXK107" s="1185"/>
      <c r="AXL107" s="1185"/>
      <c r="AXM107" s="1185"/>
      <c r="AXN107" s="1185"/>
      <c r="AXO107" s="1185"/>
      <c r="AXP107" s="1185"/>
      <c r="AXQ107" s="1185"/>
      <c r="AXR107" s="1185"/>
      <c r="AXS107" s="1185"/>
      <c r="AXT107" s="1185"/>
      <c r="AXU107" s="1185"/>
      <c r="AXV107" s="1185"/>
      <c r="AXW107" s="1185"/>
      <c r="AXX107" s="1185"/>
      <c r="AXY107" s="1185"/>
      <c r="AXZ107" s="1185"/>
      <c r="AYA107" s="1185"/>
      <c r="AYB107" s="1185"/>
      <c r="AYC107" s="1185"/>
      <c r="AYD107" s="1185"/>
      <c r="AYE107" s="1185"/>
      <c r="AYF107" s="1185"/>
      <c r="AYG107" s="1185"/>
      <c r="AYH107" s="1185"/>
      <c r="AYI107" s="1185"/>
      <c r="AYJ107" s="1185"/>
      <c r="AYK107" s="1185"/>
      <c r="AYL107" s="1185"/>
      <c r="AYM107" s="1185"/>
      <c r="AYN107" s="1185"/>
      <c r="AYO107" s="1185"/>
      <c r="AYP107" s="1185"/>
      <c r="AYQ107" s="1185"/>
      <c r="AYR107" s="1185"/>
      <c r="AYS107" s="1185"/>
      <c r="AYT107" s="1185"/>
      <c r="AYU107" s="1185"/>
      <c r="AYV107" s="1185"/>
      <c r="AYW107" s="1185"/>
      <c r="AYX107" s="1185"/>
      <c r="AYY107" s="1185"/>
      <c r="AYZ107" s="1185"/>
      <c r="AZA107" s="1185"/>
      <c r="AZB107" s="1185"/>
      <c r="AZC107" s="1185"/>
      <c r="AZD107" s="1185"/>
      <c r="AZE107" s="1185"/>
      <c r="AZF107" s="1185"/>
      <c r="AZG107" s="1185"/>
      <c r="AZH107" s="1185"/>
      <c r="AZI107" s="1185"/>
      <c r="AZJ107" s="1185"/>
      <c r="AZK107" s="1185"/>
      <c r="AZL107" s="1185"/>
      <c r="AZM107" s="1185"/>
      <c r="AZN107" s="1185"/>
      <c r="AZO107" s="1185"/>
      <c r="AZP107" s="1185"/>
      <c r="AZQ107" s="1185"/>
      <c r="AZR107" s="1185"/>
      <c r="AZS107" s="1185"/>
      <c r="AZT107" s="1185"/>
      <c r="AZU107" s="1185"/>
      <c r="AZV107" s="1185"/>
      <c r="AZW107" s="1185"/>
      <c r="AZX107" s="1185"/>
      <c r="AZY107" s="1185"/>
      <c r="AZZ107" s="1185"/>
      <c r="BAA107" s="1185"/>
      <c r="BAB107" s="1185"/>
      <c r="BAC107" s="1185"/>
      <c r="BAD107" s="1185"/>
      <c r="BAE107" s="1185"/>
      <c r="BAF107" s="1185"/>
      <c r="BAG107" s="1185"/>
      <c r="BAH107" s="1185"/>
      <c r="BAI107" s="1185"/>
      <c r="BAJ107" s="1185"/>
      <c r="BAK107" s="1185"/>
      <c r="BAL107" s="1185"/>
      <c r="BAM107" s="1185"/>
      <c r="BAN107" s="1185"/>
      <c r="BAO107" s="1185"/>
      <c r="BAP107" s="1185"/>
      <c r="BAQ107" s="1185"/>
      <c r="BAR107" s="1185"/>
      <c r="BAS107" s="1185"/>
      <c r="BAT107" s="1185"/>
      <c r="BAU107" s="1185"/>
      <c r="BAV107" s="1185"/>
      <c r="BAW107" s="1185"/>
      <c r="BAX107" s="1185"/>
      <c r="BAY107" s="1185"/>
      <c r="BAZ107" s="1185"/>
      <c r="BBA107" s="1185"/>
      <c r="BBB107" s="1185"/>
      <c r="BBC107" s="1185"/>
      <c r="BBD107" s="1185"/>
      <c r="BBE107" s="1185"/>
      <c r="BBF107" s="1185"/>
      <c r="BBG107" s="1185"/>
      <c r="BBH107" s="1185"/>
      <c r="BBI107" s="1185"/>
      <c r="BBJ107" s="1185"/>
      <c r="BBK107" s="1185"/>
      <c r="BBL107" s="1185"/>
      <c r="BBM107" s="1185"/>
      <c r="BBN107" s="1185"/>
      <c r="BBO107" s="1185"/>
      <c r="BBP107" s="1185"/>
      <c r="BBQ107" s="1185"/>
      <c r="BBR107" s="1185"/>
      <c r="BBS107" s="1185"/>
      <c r="BBT107" s="1185"/>
      <c r="BBU107" s="1185"/>
      <c r="BBV107" s="1185"/>
      <c r="BBW107" s="1185"/>
      <c r="BBX107" s="1185"/>
      <c r="BBY107" s="1185"/>
      <c r="BBZ107" s="1185"/>
      <c r="BCA107" s="1185"/>
      <c r="BCB107" s="1185"/>
      <c r="BCC107" s="1185"/>
      <c r="BCD107" s="1185"/>
      <c r="BCE107" s="1185"/>
      <c r="BCF107" s="1185"/>
      <c r="BCG107" s="1185"/>
      <c r="BCH107" s="1185"/>
      <c r="BCI107" s="1185"/>
      <c r="BCJ107" s="1185"/>
      <c r="BCK107" s="1185"/>
      <c r="BCL107" s="1185"/>
      <c r="BCM107" s="1185"/>
      <c r="BCN107" s="1185"/>
      <c r="BCO107" s="1185"/>
      <c r="BCP107" s="1185"/>
      <c r="BCQ107" s="1185"/>
      <c r="BCR107" s="1185"/>
      <c r="BCS107" s="1185"/>
      <c r="BCT107" s="1185"/>
      <c r="BCU107" s="1185"/>
      <c r="BCV107" s="1185"/>
      <c r="BCW107" s="1185"/>
      <c r="BCX107" s="1185"/>
      <c r="BCY107" s="1185"/>
      <c r="BCZ107" s="1185"/>
      <c r="BDA107" s="1185"/>
      <c r="BDB107" s="1185"/>
      <c r="BDC107" s="1185"/>
      <c r="BDD107" s="1185"/>
      <c r="BDE107" s="1185"/>
      <c r="BDF107" s="1185"/>
      <c r="BDG107" s="1185"/>
      <c r="BDH107" s="1185"/>
      <c r="BDI107" s="1185"/>
      <c r="BDJ107" s="1185"/>
      <c r="BDK107" s="1185"/>
      <c r="BDL107" s="1185"/>
      <c r="BDM107" s="1185"/>
      <c r="BDN107" s="1185"/>
      <c r="BDO107" s="1185"/>
      <c r="BDP107" s="1185"/>
      <c r="BDQ107" s="1185"/>
      <c r="BDR107" s="1185"/>
      <c r="BDS107" s="1185"/>
      <c r="BDT107" s="1185"/>
      <c r="BDU107" s="1185"/>
      <c r="BDV107" s="1185"/>
      <c r="BDW107" s="1185"/>
      <c r="BDX107" s="1185"/>
      <c r="BDY107" s="1185"/>
      <c r="BDZ107" s="1185"/>
      <c r="BEA107" s="1185"/>
      <c r="BEB107" s="1185"/>
      <c r="BEC107" s="1185"/>
      <c r="BED107" s="1185"/>
      <c r="BEE107" s="1185"/>
      <c r="BEF107" s="1185"/>
      <c r="BEG107" s="1185"/>
      <c r="BEH107" s="1185"/>
      <c r="BEI107" s="1185"/>
      <c r="BEJ107" s="1185"/>
      <c r="BEK107" s="1185"/>
      <c r="BEL107" s="1185"/>
      <c r="BEM107" s="1185"/>
      <c r="BEN107" s="1185"/>
      <c r="BEO107" s="1185"/>
      <c r="BEP107" s="1185"/>
      <c r="BEQ107" s="1185"/>
      <c r="BER107" s="1185"/>
      <c r="BES107" s="1185"/>
      <c r="BET107" s="1185"/>
      <c r="BEU107" s="1185"/>
      <c r="BEV107" s="1185"/>
      <c r="BEW107" s="1185"/>
      <c r="BEX107" s="1185"/>
      <c r="BEY107" s="1185"/>
      <c r="BEZ107" s="1185"/>
      <c r="BFA107" s="1185"/>
      <c r="BFB107" s="1185"/>
      <c r="BFC107" s="1185"/>
      <c r="BFD107" s="1185"/>
      <c r="BFE107" s="1185"/>
      <c r="BFF107" s="1185"/>
      <c r="BFG107" s="1185"/>
      <c r="BFH107" s="1185"/>
      <c r="BFI107" s="1185"/>
      <c r="BFJ107" s="1185"/>
      <c r="BFK107" s="1185"/>
      <c r="BFL107" s="1185"/>
      <c r="BFM107" s="1185"/>
      <c r="BFN107" s="1185"/>
      <c r="BFO107" s="1185"/>
      <c r="BFP107" s="1185"/>
      <c r="BFQ107" s="1185"/>
      <c r="BFR107" s="1185"/>
      <c r="BFS107" s="1185"/>
      <c r="BFT107" s="1185"/>
      <c r="BFU107" s="1185"/>
      <c r="BFV107" s="1185"/>
      <c r="BFW107" s="1185"/>
      <c r="BFX107" s="1185"/>
      <c r="BFY107" s="1185"/>
      <c r="BFZ107" s="1185"/>
      <c r="BGA107" s="1185"/>
      <c r="BGB107" s="1185"/>
      <c r="BGC107" s="1185"/>
      <c r="BGD107" s="1185"/>
      <c r="BGE107" s="1185"/>
      <c r="BGF107" s="1185"/>
      <c r="BGG107" s="1185"/>
      <c r="BGH107" s="1185"/>
      <c r="BGI107" s="1185"/>
      <c r="BGJ107" s="1185"/>
      <c r="BGK107" s="1185"/>
      <c r="BGL107" s="1185"/>
      <c r="BGM107" s="1185"/>
      <c r="BGN107" s="1185"/>
      <c r="BGO107" s="1185"/>
      <c r="BGP107" s="1185"/>
      <c r="BGQ107" s="1185"/>
      <c r="BGR107" s="1185"/>
      <c r="BGS107" s="1185"/>
      <c r="BGT107" s="1185"/>
      <c r="BGU107" s="1185"/>
      <c r="BGV107" s="1185"/>
      <c r="BGW107" s="1185"/>
      <c r="BGX107" s="1185"/>
      <c r="BGY107" s="1185"/>
      <c r="BGZ107" s="1185"/>
      <c r="BHA107" s="1185"/>
      <c r="BHB107" s="1185"/>
      <c r="BHC107" s="1185"/>
      <c r="BHD107" s="1185"/>
      <c r="BHE107" s="1185"/>
      <c r="BHF107" s="1185"/>
      <c r="BHG107" s="1185"/>
      <c r="BHH107" s="1185"/>
      <c r="BHI107" s="1185"/>
      <c r="BHJ107" s="1185"/>
      <c r="BHK107" s="1185"/>
      <c r="BHL107" s="1185"/>
      <c r="BHM107" s="1185"/>
      <c r="BHN107" s="1185"/>
      <c r="BHO107" s="1185"/>
      <c r="BHP107" s="1185"/>
      <c r="BHQ107" s="1185"/>
      <c r="BHR107" s="1185"/>
      <c r="BHS107" s="1185"/>
      <c r="BHT107" s="1185"/>
      <c r="BHU107" s="1185"/>
      <c r="BHV107" s="1185"/>
      <c r="BHW107" s="1185"/>
      <c r="BHX107" s="1185"/>
      <c r="BHY107" s="1185"/>
      <c r="BHZ107" s="1185"/>
      <c r="BIA107" s="1185"/>
      <c r="BIB107" s="1185"/>
      <c r="BIC107" s="1185"/>
      <c r="BID107" s="1185"/>
      <c r="BIE107" s="1185"/>
      <c r="BIF107" s="1185"/>
      <c r="BIG107" s="1185"/>
      <c r="BIH107" s="1185"/>
      <c r="BII107" s="1185"/>
      <c r="BIJ107" s="1185"/>
      <c r="BIK107" s="1185"/>
      <c r="BIL107" s="1185"/>
      <c r="BIM107" s="1185"/>
      <c r="BIN107" s="1185"/>
      <c r="BIO107" s="1185"/>
      <c r="BIP107" s="1185"/>
      <c r="BIQ107" s="1185"/>
      <c r="BIR107" s="1185"/>
      <c r="BIS107" s="1185"/>
      <c r="BIT107" s="1185"/>
      <c r="BIU107" s="1185"/>
      <c r="BIV107" s="1185"/>
      <c r="BIW107" s="1185"/>
      <c r="BIX107" s="1185"/>
      <c r="BIY107" s="1185"/>
      <c r="BIZ107" s="1185"/>
      <c r="BJA107" s="1185"/>
      <c r="BJB107" s="1185"/>
      <c r="BJC107" s="1185"/>
      <c r="BJD107" s="1185"/>
      <c r="BJE107" s="1185"/>
      <c r="BJF107" s="1185"/>
      <c r="BJG107" s="1185"/>
      <c r="BJH107" s="1185"/>
      <c r="BJI107" s="1185"/>
      <c r="BJJ107" s="1185"/>
      <c r="BJK107" s="1185"/>
      <c r="BJL107" s="1185"/>
      <c r="BJM107" s="1185"/>
      <c r="BJN107" s="1185"/>
      <c r="BJO107" s="1185"/>
      <c r="BJP107" s="1185"/>
      <c r="BJQ107" s="1185"/>
      <c r="BJR107" s="1185"/>
      <c r="BJS107" s="1185"/>
      <c r="BJT107" s="1185"/>
      <c r="BJU107" s="1185"/>
      <c r="BJV107" s="1185"/>
      <c r="BJW107" s="1185"/>
      <c r="BJX107" s="1185"/>
      <c r="BJY107" s="1185"/>
      <c r="BJZ107" s="1185"/>
      <c r="BKA107" s="1185"/>
      <c r="BKB107" s="1185"/>
      <c r="BKC107" s="1185"/>
      <c r="BKD107" s="1185"/>
      <c r="BKE107" s="1185"/>
      <c r="BKF107" s="1185"/>
      <c r="BKG107" s="1185"/>
      <c r="BKH107" s="1185"/>
      <c r="BKI107" s="1185"/>
      <c r="BKJ107" s="1185"/>
      <c r="BKK107" s="1185"/>
      <c r="BKL107" s="1185"/>
      <c r="BKM107" s="1185"/>
      <c r="BKN107" s="1185"/>
      <c r="BKO107" s="1185"/>
      <c r="BKP107" s="1185"/>
      <c r="BKQ107" s="1185"/>
      <c r="BKR107" s="1185"/>
      <c r="BKS107" s="1185"/>
      <c r="BKT107" s="1185"/>
      <c r="BKU107" s="1185"/>
      <c r="BKV107" s="1185"/>
      <c r="BKW107" s="1185"/>
      <c r="BKX107" s="1185"/>
      <c r="BKY107" s="1185"/>
      <c r="BKZ107" s="1185"/>
      <c r="BLA107" s="1185"/>
      <c r="BLB107" s="1185"/>
      <c r="BLC107" s="1185"/>
      <c r="BLD107" s="1185"/>
      <c r="BLE107" s="1185"/>
      <c r="BLF107" s="1185"/>
      <c r="BLG107" s="1185"/>
      <c r="BLH107" s="1185"/>
      <c r="BLI107" s="1185"/>
      <c r="BLJ107" s="1185"/>
      <c r="BLK107" s="1185"/>
      <c r="BLL107" s="1185"/>
      <c r="BLM107" s="1185"/>
      <c r="BLN107" s="1185"/>
      <c r="BLO107" s="1185"/>
      <c r="BLP107" s="1185"/>
      <c r="BLQ107" s="1185"/>
      <c r="BLR107" s="1185"/>
      <c r="BLS107" s="1185"/>
      <c r="BLT107" s="1185"/>
      <c r="BLU107" s="1185"/>
      <c r="BLV107" s="1185"/>
      <c r="BLW107" s="1185"/>
      <c r="BLX107" s="1185"/>
      <c r="BLY107" s="1185"/>
      <c r="BLZ107" s="1185"/>
      <c r="BMA107" s="1185"/>
      <c r="BMB107" s="1185"/>
      <c r="BMC107" s="1185"/>
      <c r="BMD107" s="1185"/>
      <c r="BME107" s="1185"/>
      <c r="BMF107" s="1185"/>
      <c r="BMG107" s="1185"/>
      <c r="BMH107" s="1185"/>
      <c r="BMI107" s="1185"/>
      <c r="BMJ107" s="1185"/>
      <c r="BMK107" s="1185"/>
      <c r="BML107" s="1185"/>
      <c r="BMM107" s="1185"/>
      <c r="BMN107" s="1185"/>
      <c r="BMO107" s="1185"/>
      <c r="BMP107" s="1185"/>
      <c r="BMQ107" s="1185"/>
      <c r="BMR107" s="1185"/>
      <c r="BMS107" s="1185"/>
      <c r="BMT107" s="1185"/>
      <c r="BMU107" s="1185"/>
      <c r="BMV107" s="1185"/>
      <c r="BMW107" s="1185"/>
      <c r="BMX107" s="1185"/>
      <c r="BMY107" s="1185"/>
      <c r="BMZ107" s="1185"/>
      <c r="BNA107" s="1185"/>
      <c r="BNB107" s="1185"/>
      <c r="BNC107" s="1185"/>
      <c r="BND107" s="1185"/>
      <c r="BNE107" s="1185"/>
      <c r="BNF107" s="1185"/>
      <c r="BNG107" s="1185"/>
      <c r="BNH107" s="1185"/>
      <c r="BNI107" s="1185"/>
      <c r="BNJ107" s="1185"/>
      <c r="BNK107" s="1185"/>
      <c r="BNL107" s="1185"/>
      <c r="BNM107" s="1185"/>
      <c r="BNN107" s="1185"/>
      <c r="BNO107" s="1185"/>
      <c r="BNP107" s="1185"/>
      <c r="BNQ107" s="1185"/>
      <c r="BNR107" s="1185"/>
      <c r="BNS107" s="1185"/>
      <c r="BNT107" s="1185"/>
      <c r="BNU107" s="1185"/>
      <c r="BNV107" s="1185"/>
      <c r="BNW107" s="1185"/>
      <c r="BNX107" s="1185"/>
      <c r="BNY107" s="1185"/>
      <c r="BNZ107" s="1185"/>
      <c r="BOA107" s="1185"/>
      <c r="BOB107" s="1185"/>
      <c r="BOC107" s="1185"/>
      <c r="BOD107" s="1185"/>
      <c r="BOE107" s="1185"/>
      <c r="BOF107" s="1185"/>
      <c r="BOG107" s="1185"/>
      <c r="BOH107" s="1185"/>
      <c r="BOI107" s="1185"/>
      <c r="BOJ107" s="1185"/>
      <c r="BOK107" s="1185"/>
      <c r="BOL107" s="1185"/>
      <c r="BOM107" s="1185"/>
      <c r="BON107" s="1185"/>
      <c r="BOO107" s="1185"/>
      <c r="BOP107" s="1185"/>
      <c r="BOQ107" s="1185"/>
      <c r="BOR107" s="1185"/>
      <c r="BOS107" s="1185"/>
      <c r="BOT107" s="1185"/>
      <c r="BOU107" s="1185"/>
      <c r="BOV107" s="1185"/>
      <c r="BOW107" s="1185"/>
      <c r="BOX107" s="1185"/>
      <c r="BOY107" s="1185"/>
      <c r="BOZ107" s="1185"/>
      <c r="BPA107" s="1185"/>
      <c r="BPB107" s="1185"/>
      <c r="BPC107" s="1185"/>
      <c r="BPD107" s="1185"/>
      <c r="BPE107" s="1185"/>
      <c r="BPF107" s="1185"/>
      <c r="BPG107" s="1185"/>
      <c r="BPH107" s="1185"/>
      <c r="BPI107" s="1185"/>
      <c r="BPJ107" s="1185"/>
      <c r="BPK107" s="1185"/>
      <c r="BPL107" s="1185"/>
      <c r="BPM107" s="1185"/>
      <c r="BPN107" s="1185"/>
      <c r="BPO107" s="1185"/>
      <c r="BPP107" s="1185"/>
      <c r="BPQ107" s="1185"/>
      <c r="BPR107" s="1185"/>
      <c r="BPS107" s="1185"/>
      <c r="BPT107" s="1185"/>
      <c r="BPU107" s="1185"/>
      <c r="BPV107" s="1185"/>
      <c r="BPW107" s="1185"/>
      <c r="BPX107" s="1185"/>
      <c r="BPY107" s="1185"/>
      <c r="BPZ107" s="1185"/>
      <c r="BQA107" s="1185"/>
      <c r="BQB107" s="1185"/>
      <c r="BQC107" s="1185"/>
      <c r="BQD107" s="1185"/>
      <c r="BQE107" s="1185"/>
      <c r="BQF107" s="1185"/>
      <c r="BQG107" s="1185"/>
      <c r="BQH107" s="1185"/>
      <c r="BQI107" s="1185"/>
      <c r="BQJ107" s="1185"/>
      <c r="BQK107" s="1185"/>
      <c r="BQL107" s="1185"/>
      <c r="BQM107" s="1185"/>
      <c r="BQN107" s="1185"/>
      <c r="BQO107" s="1185"/>
      <c r="BQP107" s="1185"/>
      <c r="BQQ107" s="1185"/>
      <c r="BQR107" s="1185"/>
      <c r="BQS107" s="1185"/>
      <c r="BQT107" s="1185"/>
      <c r="BQU107" s="1185"/>
      <c r="BQV107" s="1185"/>
      <c r="BQW107" s="1185"/>
      <c r="BQX107" s="1185"/>
      <c r="BQY107" s="1185"/>
      <c r="BQZ107" s="1185"/>
      <c r="BRA107" s="1185"/>
      <c r="BRB107" s="1185"/>
      <c r="BRC107" s="1185"/>
      <c r="BRD107" s="1185"/>
      <c r="BRE107" s="1185"/>
      <c r="BRF107" s="1185"/>
      <c r="BRG107" s="1185"/>
      <c r="BRH107" s="1185"/>
      <c r="BRI107" s="1185"/>
      <c r="BRJ107" s="1185"/>
      <c r="BRK107" s="1185"/>
      <c r="BRL107" s="1185"/>
      <c r="BRM107" s="1185"/>
      <c r="BRN107" s="1185"/>
      <c r="BRO107" s="1185"/>
      <c r="BRP107" s="1185"/>
      <c r="BRQ107" s="1185"/>
      <c r="BRR107" s="1185"/>
      <c r="BRS107" s="1185"/>
      <c r="BRT107" s="1185"/>
      <c r="BRU107" s="1185"/>
      <c r="BRV107" s="1185"/>
      <c r="BRW107" s="1185"/>
      <c r="BRX107" s="1185"/>
      <c r="BRY107" s="1185"/>
      <c r="BRZ107" s="1185"/>
      <c r="BSA107" s="1185"/>
      <c r="BSB107" s="1185"/>
      <c r="BSC107" s="1185"/>
      <c r="BSD107" s="1185"/>
      <c r="BSE107" s="1185"/>
      <c r="BSF107" s="1185"/>
      <c r="BSG107" s="1185"/>
      <c r="BSH107" s="1185"/>
      <c r="BSI107" s="1185"/>
      <c r="BSJ107" s="1185"/>
      <c r="BSK107" s="1185"/>
      <c r="BSL107" s="1185"/>
      <c r="BSM107" s="1185"/>
      <c r="BSN107" s="1185"/>
      <c r="BSO107" s="1185"/>
      <c r="BSP107" s="1185"/>
      <c r="BSQ107" s="1185"/>
      <c r="BSR107" s="1185"/>
      <c r="BSS107" s="1185"/>
      <c r="BST107" s="1185"/>
      <c r="BSU107" s="1185"/>
      <c r="BSV107" s="1185"/>
      <c r="BSW107" s="1185"/>
      <c r="BSX107" s="1185"/>
      <c r="BSY107" s="1185"/>
      <c r="BSZ107" s="1185"/>
      <c r="BTA107" s="1185"/>
      <c r="BTB107" s="1185"/>
      <c r="BTC107" s="1185"/>
      <c r="BTD107" s="1185"/>
      <c r="BTE107" s="1185"/>
      <c r="BTF107" s="1185"/>
      <c r="BTG107" s="1185"/>
      <c r="BTH107" s="1185"/>
      <c r="BTI107" s="1185"/>
      <c r="BTJ107" s="1185"/>
      <c r="BTK107" s="1185"/>
      <c r="BTL107" s="1185"/>
      <c r="BTM107" s="1185"/>
      <c r="BTN107" s="1185"/>
      <c r="BTO107" s="1185"/>
      <c r="BTP107" s="1185"/>
      <c r="BTQ107" s="1185"/>
      <c r="BTR107" s="1185"/>
      <c r="BTS107" s="1185"/>
      <c r="BTT107" s="1185"/>
      <c r="BTU107" s="1185"/>
      <c r="BTV107" s="1185"/>
      <c r="BTW107" s="1185"/>
      <c r="BTX107" s="1185"/>
      <c r="BTY107" s="1185"/>
      <c r="BTZ107" s="1185"/>
      <c r="BUA107" s="1185"/>
      <c r="BUB107" s="1185"/>
      <c r="BUC107" s="1185"/>
      <c r="BUD107" s="1185"/>
      <c r="BUE107" s="1185"/>
      <c r="BUF107" s="1185"/>
      <c r="BUG107" s="1185"/>
      <c r="BUH107" s="1185"/>
      <c r="BUI107" s="1185"/>
      <c r="BUJ107" s="1185"/>
      <c r="BUK107" s="1185"/>
      <c r="BUL107" s="1185"/>
      <c r="BUM107" s="1185"/>
      <c r="BUN107" s="1185"/>
      <c r="BUO107" s="1185"/>
      <c r="BUP107" s="1185"/>
      <c r="BUQ107" s="1185"/>
      <c r="BUR107" s="1185"/>
      <c r="BUS107" s="1185"/>
      <c r="BUT107" s="1185"/>
      <c r="BUU107" s="1185"/>
      <c r="BUV107" s="1185"/>
      <c r="BUW107" s="1185"/>
      <c r="BUX107" s="1185"/>
      <c r="BUY107" s="1185"/>
      <c r="BUZ107" s="1185"/>
      <c r="BVA107" s="1185"/>
      <c r="BVB107" s="1185"/>
      <c r="BVC107" s="1185"/>
      <c r="BVD107" s="1185"/>
      <c r="BVE107" s="1185"/>
      <c r="BVF107" s="1185"/>
      <c r="BVG107" s="1185"/>
      <c r="BVH107" s="1185"/>
      <c r="BVI107" s="1185"/>
      <c r="BVJ107" s="1185"/>
      <c r="BVK107" s="1185"/>
      <c r="BVL107" s="1185"/>
      <c r="BVM107" s="1185"/>
      <c r="BVN107" s="1185"/>
      <c r="BVO107" s="1185"/>
      <c r="BVP107" s="1185"/>
      <c r="BVQ107" s="1185"/>
      <c r="BVR107" s="1185"/>
      <c r="BVS107" s="1185"/>
      <c r="BVT107" s="1185"/>
      <c r="BVU107" s="1185"/>
      <c r="BVV107" s="1185"/>
      <c r="BVW107" s="1185"/>
      <c r="BVX107" s="1185"/>
      <c r="BVY107" s="1185"/>
      <c r="BVZ107" s="1185"/>
      <c r="BWA107" s="1185"/>
      <c r="BWB107" s="1185"/>
      <c r="BWC107" s="1185"/>
      <c r="BWD107" s="1185"/>
      <c r="BWE107" s="1185"/>
      <c r="BWF107" s="1185"/>
      <c r="BWG107" s="1185"/>
      <c r="BWH107" s="1185"/>
      <c r="BWI107" s="1185"/>
      <c r="BWJ107" s="1185"/>
      <c r="BWK107" s="1185"/>
      <c r="BWL107" s="1185"/>
      <c r="BWM107" s="1185"/>
      <c r="BWN107" s="1185"/>
      <c r="BWO107" s="1185"/>
      <c r="BWP107" s="1185"/>
      <c r="BWQ107" s="1185"/>
      <c r="BWR107" s="1185"/>
      <c r="BWS107" s="1185"/>
      <c r="BWT107" s="1185"/>
      <c r="BWU107" s="1185"/>
      <c r="BWV107" s="1185"/>
      <c r="BWW107" s="1185"/>
      <c r="BWX107" s="1185"/>
      <c r="BWY107" s="1185"/>
      <c r="BWZ107" s="1185"/>
      <c r="BXA107" s="1185"/>
      <c r="BXB107" s="1185"/>
      <c r="BXC107" s="1185"/>
      <c r="BXD107" s="1185"/>
      <c r="BXE107" s="1185"/>
      <c r="BXF107" s="1185"/>
      <c r="BXG107" s="1185"/>
      <c r="BXH107" s="1185"/>
      <c r="BXI107" s="1185"/>
      <c r="BXJ107" s="1185"/>
      <c r="BXK107" s="1185"/>
      <c r="BXL107" s="1185"/>
      <c r="BXM107" s="1185"/>
      <c r="BXN107" s="1185"/>
      <c r="BXO107" s="1185"/>
      <c r="BXP107" s="1185"/>
      <c r="BXQ107" s="1185"/>
      <c r="BXR107" s="1185"/>
      <c r="BXS107" s="1185"/>
      <c r="BXT107" s="1185"/>
      <c r="BXU107" s="1185"/>
      <c r="BXV107" s="1185"/>
      <c r="BXW107" s="1185"/>
      <c r="BXX107" s="1185"/>
      <c r="BXY107" s="1185"/>
      <c r="BXZ107" s="1185"/>
      <c r="BYA107" s="1185"/>
      <c r="BYB107" s="1185"/>
      <c r="BYC107" s="1185"/>
      <c r="BYD107" s="1185"/>
      <c r="BYE107" s="1185"/>
      <c r="BYF107" s="1185"/>
      <c r="BYG107" s="1185"/>
      <c r="BYH107" s="1185"/>
      <c r="BYI107" s="1185"/>
      <c r="BYJ107" s="1185"/>
      <c r="BYK107" s="1185"/>
      <c r="BYL107" s="1185"/>
      <c r="BYM107" s="1185"/>
      <c r="BYN107" s="1185"/>
      <c r="BYO107" s="1185"/>
      <c r="BYP107" s="1185"/>
      <c r="BYQ107" s="1185"/>
      <c r="BYR107" s="1185"/>
      <c r="BYS107" s="1185"/>
      <c r="BYT107" s="1185"/>
      <c r="BYU107" s="1185"/>
      <c r="BYV107" s="1185"/>
      <c r="BYW107" s="1185"/>
      <c r="BYX107" s="1185"/>
      <c r="BYY107" s="1185"/>
      <c r="BYZ107" s="1185"/>
      <c r="BZA107" s="1185"/>
      <c r="BZB107" s="1185"/>
      <c r="BZC107" s="1185"/>
      <c r="BZD107" s="1185"/>
      <c r="BZE107" s="1185"/>
      <c r="BZF107" s="1185"/>
      <c r="BZG107" s="1185"/>
      <c r="BZH107" s="1185"/>
      <c r="BZI107" s="1185"/>
      <c r="BZJ107" s="1185"/>
      <c r="BZK107" s="1185"/>
      <c r="BZL107" s="1185"/>
      <c r="BZM107" s="1185"/>
      <c r="BZN107" s="1185"/>
      <c r="BZO107" s="1185"/>
      <c r="BZP107" s="1185"/>
      <c r="BZQ107" s="1185"/>
      <c r="BZR107" s="1185"/>
      <c r="BZS107" s="1185"/>
      <c r="BZT107" s="1185"/>
      <c r="BZU107" s="1185"/>
      <c r="BZV107" s="1185"/>
      <c r="BZW107" s="1185"/>
      <c r="BZX107" s="1185"/>
      <c r="BZY107" s="1185"/>
      <c r="BZZ107" s="1185"/>
      <c r="CAA107" s="1185"/>
      <c r="CAB107" s="1185"/>
      <c r="CAC107" s="1185"/>
      <c r="CAD107" s="1185"/>
      <c r="CAE107" s="1185"/>
      <c r="CAF107" s="1185"/>
      <c r="CAG107" s="1185"/>
      <c r="CAH107" s="1185"/>
      <c r="CAI107" s="1185"/>
      <c r="CAJ107" s="1185"/>
      <c r="CAK107" s="1185"/>
      <c r="CAL107" s="1185"/>
      <c r="CAM107" s="1185"/>
      <c r="CAN107" s="1185"/>
      <c r="CAO107" s="1185"/>
      <c r="CAP107" s="1185"/>
      <c r="CAQ107" s="1185"/>
      <c r="CAR107" s="1185"/>
      <c r="CAS107" s="1185"/>
      <c r="CAT107" s="1185"/>
      <c r="CAU107" s="1185"/>
      <c r="CAV107" s="1185"/>
      <c r="CAW107" s="1185"/>
      <c r="CAX107" s="1185"/>
      <c r="CAY107" s="1185"/>
      <c r="CAZ107" s="1185"/>
      <c r="CBA107" s="1185"/>
      <c r="CBB107" s="1185"/>
      <c r="CBC107" s="1185"/>
      <c r="CBD107" s="1185"/>
      <c r="CBE107" s="1185"/>
      <c r="CBF107" s="1185"/>
      <c r="CBG107" s="1185"/>
      <c r="CBH107" s="1185"/>
      <c r="CBI107" s="1185"/>
      <c r="CBJ107" s="1185"/>
      <c r="CBK107" s="1185"/>
      <c r="CBL107" s="1185"/>
      <c r="CBM107" s="1185"/>
      <c r="CBN107" s="1185"/>
      <c r="CBO107" s="1185"/>
      <c r="CBP107" s="1185"/>
      <c r="CBQ107" s="1185"/>
      <c r="CBR107" s="1185"/>
      <c r="CBS107" s="1185"/>
      <c r="CBT107" s="1185"/>
      <c r="CBU107" s="1185"/>
      <c r="CBV107" s="1185"/>
      <c r="CBW107" s="1185"/>
      <c r="CBX107" s="1185"/>
      <c r="CBY107" s="1185"/>
      <c r="CBZ107" s="1185"/>
      <c r="CCA107" s="1185"/>
      <c r="CCB107" s="1185"/>
      <c r="CCC107" s="1185"/>
      <c r="CCD107" s="1185"/>
      <c r="CCE107" s="1185"/>
      <c r="CCF107" s="1185"/>
      <c r="CCG107" s="1185"/>
      <c r="CCH107" s="1185"/>
      <c r="CCI107" s="1185"/>
      <c r="CCJ107" s="1185"/>
      <c r="CCK107" s="1185"/>
      <c r="CCL107" s="1185"/>
      <c r="CCM107" s="1185"/>
      <c r="CCN107" s="1185"/>
      <c r="CCO107" s="1185"/>
      <c r="CCP107" s="1185"/>
      <c r="CCQ107" s="1185"/>
      <c r="CCR107" s="1185"/>
      <c r="CCS107" s="1185"/>
      <c r="CCT107" s="1185"/>
      <c r="CCU107" s="1185"/>
      <c r="CCV107" s="1185"/>
      <c r="CCW107" s="1185"/>
      <c r="CCX107" s="1185"/>
      <c r="CCY107" s="1185"/>
      <c r="CCZ107" s="1185"/>
      <c r="CDA107" s="1185"/>
      <c r="CDB107" s="1185"/>
      <c r="CDC107" s="1185"/>
      <c r="CDD107" s="1185"/>
      <c r="CDE107" s="1185"/>
      <c r="CDF107" s="1185"/>
      <c r="CDG107" s="1185"/>
    </row>
    <row r="108" spans="1:2139" s="1186" customFormat="1" ht="13.5" thickBot="1">
      <c r="A108" s="2191" t="s">
        <v>475</v>
      </c>
      <c r="B108" s="2192"/>
      <c r="C108" s="2192"/>
      <c r="D108" s="2193"/>
      <c r="E108" s="1187">
        <v>4294.6180000000004</v>
      </c>
      <c r="F108" s="997">
        <v>446.62299999999999</v>
      </c>
      <c r="G108" s="1188">
        <v>-140.29</v>
      </c>
      <c r="H108" s="999">
        <v>4600.951</v>
      </c>
      <c r="I108" s="996">
        <v>7312.7150000000001</v>
      </c>
      <c r="J108" s="997">
        <v>235.16399999999999</v>
      </c>
      <c r="K108" s="998">
        <v>100.063</v>
      </c>
      <c r="L108" s="999">
        <v>7647.942</v>
      </c>
      <c r="M108" s="1184"/>
      <c r="N108" s="1185"/>
      <c r="O108" s="1185"/>
      <c r="P108" s="1185"/>
      <c r="Q108" s="1185"/>
      <c r="R108" s="1185"/>
      <c r="S108" s="1185"/>
      <c r="T108" s="1185"/>
      <c r="U108" s="1185"/>
      <c r="V108" s="1185"/>
      <c r="W108" s="1185"/>
      <c r="X108" s="1185"/>
      <c r="Y108" s="1185"/>
      <c r="Z108" s="1185"/>
      <c r="AA108" s="1185"/>
      <c r="AB108" s="1185"/>
      <c r="AC108" s="1185"/>
      <c r="AD108" s="1185"/>
      <c r="AE108" s="1185"/>
      <c r="AF108" s="1185"/>
      <c r="AG108" s="1185"/>
      <c r="AH108" s="1185"/>
      <c r="AI108" s="1185"/>
      <c r="AJ108" s="1185"/>
      <c r="AK108" s="1185"/>
      <c r="AL108" s="1185"/>
      <c r="AM108" s="1185"/>
      <c r="AN108" s="1185"/>
      <c r="AO108" s="1185"/>
      <c r="AP108" s="1185"/>
      <c r="AQ108" s="1185"/>
      <c r="AR108" s="1185"/>
      <c r="AS108" s="1185"/>
      <c r="AT108" s="1185"/>
      <c r="AU108" s="1185"/>
      <c r="AV108" s="1185"/>
      <c r="AW108" s="1185"/>
      <c r="AX108" s="1185"/>
      <c r="AY108" s="1185"/>
      <c r="AZ108" s="1185"/>
      <c r="BA108" s="1185"/>
      <c r="BB108" s="1185"/>
      <c r="BC108" s="1185"/>
      <c r="BD108" s="1185"/>
      <c r="BE108" s="1185"/>
      <c r="BF108" s="1185"/>
      <c r="BG108" s="1185"/>
      <c r="BH108" s="1185"/>
      <c r="BI108" s="1185"/>
      <c r="BJ108" s="1185"/>
      <c r="BK108" s="1185"/>
      <c r="BL108" s="1185"/>
      <c r="BM108" s="1185"/>
      <c r="BN108" s="1185"/>
      <c r="BO108" s="1185"/>
      <c r="BP108" s="1185"/>
      <c r="BQ108" s="1185"/>
      <c r="BR108" s="1185"/>
      <c r="BS108" s="1185"/>
      <c r="BT108" s="1185"/>
      <c r="BU108" s="1185"/>
      <c r="BV108" s="1185"/>
      <c r="BW108" s="1185"/>
      <c r="BX108" s="1185"/>
      <c r="BY108" s="1185"/>
      <c r="BZ108" s="1185"/>
      <c r="CA108" s="1185"/>
      <c r="CB108" s="1185"/>
      <c r="CC108" s="1185"/>
      <c r="CD108" s="1185"/>
      <c r="CE108" s="1185"/>
      <c r="CF108" s="1185"/>
      <c r="CG108" s="1185"/>
      <c r="CH108" s="1185"/>
      <c r="CI108" s="1185"/>
      <c r="CJ108" s="1185"/>
      <c r="CK108" s="1185"/>
      <c r="CL108" s="1185"/>
      <c r="CM108" s="1185"/>
      <c r="CN108" s="1185"/>
      <c r="CO108" s="1185"/>
      <c r="CP108" s="1185"/>
      <c r="CQ108" s="1185"/>
      <c r="CR108" s="1185"/>
      <c r="CS108" s="1185"/>
      <c r="CT108" s="1185"/>
      <c r="CU108" s="1185"/>
      <c r="CV108" s="1185"/>
      <c r="CW108" s="1185"/>
      <c r="CX108" s="1185"/>
      <c r="CY108" s="1185"/>
      <c r="CZ108" s="1185"/>
      <c r="DA108" s="1185"/>
      <c r="DB108" s="1185"/>
      <c r="DC108" s="1185"/>
      <c r="DD108" s="1185"/>
      <c r="DE108" s="1185"/>
      <c r="DF108" s="1185"/>
      <c r="DG108" s="1185"/>
      <c r="DH108" s="1185"/>
      <c r="DI108" s="1185"/>
      <c r="DJ108" s="1185"/>
      <c r="DK108" s="1185"/>
      <c r="DL108" s="1185"/>
      <c r="DM108" s="1185"/>
      <c r="DN108" s="1185"/>
      <c r="DO108" s="1185"/>
      <c r="DP108" s="1185"/>
      <c r="DQ108" s="1185"/>
      <c r="DR108" s="1185"/>
      <c r="DS108" s="1185"/>
      <c r="DT108" s="1185"/>
      <c r="DU108" s="1185"/>
      <c r="DV108" s="1185"/>
      <c r="DW108" s="1185"/>
      <c r="DX108" s="1185"/>
      <c r="DY108" s="1185"/>
      <c r="DZ108" s="1185"/>
      <c r="EA108" s="1185"/>
      <c r="EB108" s="1185"/>
      <c r="EC108" s="1185"/>
      <c r="ED108" s="1185"/>
      <c r="EE108" s="1185"/>
      <c r="EF108" s="1185"/>
      <c r="EG108" s="1185"/>
      <c r="EH108" s="1185"/>
      <c r="EI108" s="1185"/>
      <c r="EJ108" s="1185"/>
      <c r="EK108" s="1185"/>
      <c r="EL108" s="1185"/>
      <c r="EM108" s="1185"/>
      <c r="EN108" s="1185"/>
      <c r="EO108" s="1185"/>
      <c r="EP108" s="1185"/>
      <c r="EQ108" s="1185"/>
      <c r="ER108" s="1185"/>
      <c r="ES108" s="1185"/>
      <c r="ET108" s="1185"/>
      <c r="EU108" s="1185"/>
      <c r="EV108" s="1185"/>
      <c r="EW108" s="1185"/>
      <c r="EX108" s="1185"/>
      <c r="EY108" s="1185"/>
      <c r="EZ108" s="1185"/>
      <c r="FA108" s="1185"/>
      <c r="FB108" s="1185"/>
      <c r="FC108" s="1185"/>
      <c r="FD108" s="1185"/>
      <c r="FE108" s="1185"/>
      <c r="FF108" s="1185"/>
      <c r="FG108" s="1185"/>
      <c r="FH108" s="1185"/>
      <c r="FI108" s="1185"/>
      <c r="FJ108" s="1185"/>
      <c r="FK108" s="1185"/>
      <c r="FL108" s="1185"/>
      <c r="FM108" s="1185"/>
      <c r="FN108" s="1185"/>
      <c r="FO108" s="1185"/>
      <c r="FP108" s="1185"/>
      <c r="FQ108" s="1185"/>
      <c r="FR108" s="1185"/>
      <c r="FS108" s="1185"/>
      <c r="FT108" s="1185"/>
      <c r="FU108" s="1185"/>
      <c r="FV108" s="1185"/>
      <c r="FW108" s="1185"/>
      <c r="FX108" s="1185"/>
      <c r="FY108" s="1185"/>
      <c r="FZ108" s="1185"/>
      <c r="GA108" s="1185"/>
      <c r="GB108" s="1185"/>
      <c r="GC108" s="1185"/>
      <c r="GD108" s="1185"/>
      <c r="GE108" s="1185"/>
      <c r="GF108" s="1185"/>
      <c r="GG108" s="1185"/>
      <c r="GH108" s="1185"/>
      <c r="GI108" s="1185"/>
      <c r="GJ108" s="1185"/>
      <c r="GK108" s="1185"/>
      <c r="GL108" s="1185"/>
      <c r="GM108" s="1185"/>
      <c r="GN108" s="1185"/>
      <c r="GO108" s="1185"/>
      <c r="GP108" s="1185"/>
      <c r="GQ108" s="1185"/>
      <c r="GR108" s="1185"/>
      <c r="GS108" s="1185"/>
      <c r="GT108" s="1185"/>
      <c r="GU108" s="1185"/>
      <c r="GV108" s="1185"/>
      <c r="GW108" s="1185"/>
      <c r="GX108" s="1185"/>
      <c r="GY108" s="1185"/>
      <c r="GZ108" s="1185"/>
      <c r="HA108" s="1185"/>
      <c r="HB108" s="1185"/>
      <c r="HC108" s="1185"/>
      <c r="HD108" s="1185"/>
      <c r="HE108" s="1185"/>
      <c r="HF108" s="1185"/>
      <c r="HG108" s="1185"/>
      <c r="HH108" s="1185"/>
      <c r="HI108" s="1185"/>
      <c r="HJ108" s="1185"/>
      <c r="HK108" s="1185"/>
      <c r="HL108" s="1185"/>
      <c r="HM108" s="1185"/>
      <c r="HN108" s="1185"/>
      <c r="HO108" s="1185"/>
      <c r="HP108" s="1185"/>
      <c r="HQ108" s="1185"/>
      <c r="HR108" s="1185"/>
      <c r="HS108" s="1185"/>
      <c r="HT108" s="1185"/>
      <c r="HU108" s="1185"/>
      <c r="HV108" s="1185"/>
      <c r="HW108" s="1185"/>
      <c r="HX108" s="1185"/>
      <c r="HY108" s="1185"/>
      <c r="HZ108" s="1185"/>
      <c r="IA108" s="1185"/>
      <c r="IB108" s="1185"/>
      <c r="IC108" s="1185"/>
      <c r="ID108" s="1185"/>
      <c r="IE108" s="1185"/>
      <c r="IF108" s="1185"/>
      <c r="IG108" s="1185"/>
      <c r="IH108" s="1185"/>
      <c r="II108" s="1185"/>
      <c r="IJ108" s="1185"/>
      <c r="IK108" s="1185"/>
      <c r="IL108" s="1185"/>
      <c r="IM108" s="1185"/>
      <c r="IN108" s="1185"/>
      <c r="IO108" s="1185"/>
      <c r="IP108" s="1185"/>
      <c r="IQ108" s="1185"/>
      <c r="IR108" s="1185"/>
      <c r="IS108" s="1185"/>
      <c r="IT108" s="1185"/>
      <c r="IU108" s="1185"/>
      <c r="IV108" s="1185"/>
      <c r="IW108" s="1185"/>
      <c r="IX108" s="1185"/>
      <c r="IY108" s="1185"/>
      <c r="IZ108" s="1185"/>
      <c r="JA108" s="1185"/>
      <c r="JB108" s="1185"/>
      <c r="JC108" s="1185"/>
      <c r="JD108" s="1185"/>
      <c r="JE108" s="1185"/>
      <c r="JF108" s="1185"/>
      <c r="JG108" s="1185"/>
      <c r="JH108" s="1185"/>
      <c r="JI108" s="1185"/>
      <c r="JJ108" s="1185"/>
      <c r="JK108" s="1185"/>
      <c r="JL108" s="1185"/>
      <c r="JM108" s="1185"/>
      <c r="JN108" s="1185"/>
      <c r="JO108" s="1185"/>
      <c r="JP108" s="1185"/>
      <c r="JQ108" s="1185"/>
      <c r="JR108" s="1185"/>
      <c r="JS108" s="1185"/>
      <c r="JT108" s="1185"/>
      <c r="JU108" s="1185"/>
      <c r="JV108" s="1185"/>
      <c r="JW108" s="1185"/>
      <c r="JX108" s="1185"/>
      <c r="JY108" s="1185"/>
      <c r="JZ108" s="1185"/>
      <c r="KA108" s="1185"/>
      <c r="KB108" s="1185"/>
      <c r="KC108" s="1185"/>
      <c r="KD108" s="1185"/>
      <c r="KE108" s="1185"/>
      <c r="KF108" s="1185"/>
      <c r="KG108" s="1185"/>
      <c r="KH108" s="1185"/>
      <c r="KI108" s="1185"/>
      <c r="KJ108" s="1185"/>
      <c r="KK108" s="1185"/>
      <c r="KL108" s="1185"/>
      <c r="KM108" s="1185"/>
      <c r="KN108" s="1185"/>
      <c r="KO108" s="1185"/>
      <c r="KP108" s="1185"/>
      <c r="KQ108" s="1185"/>
      <c r="KR108" s="1185"/>
      <c r="KS108" s="1185"/>
      <c r="KT108" s="1185"/>
      <c r="KU108" s="1185"/>
      <c r="KV108" s="1185"/>
      <c r="KW108" s="1185"/>
      <c r="KX108" s="1185"/>
      <c r="KY108" s="1185"/>
      <c r="KZ108" s="1185"/>
      <c r="LA108" s="1185"/>
      <c r="LB108" s="1185"/>
      <c r="LC108" s="1185"/>
      <c r="LD108" s="1185"/>
      <c r="LE108" s="1185"/>
      <c r="LF108" s="1185"/>
      <c r="LG108" s="1185"/>
      <c r="LH108" s="1185"/>
      <c r="LI108" s="1185"/>
      <c r="LJ108" s="1185"/>
      <c r="LK108" s="1185"/>
      <c r="LL108" s="1185"/>
      <c r="LM108" s="1185"/>
      <c r="LN108" s="1185"/>
      <c r="LO108" s="1185"/>
      <c r="LP108" s="1185"/>
      <c r="LQ108" s="1185"/>
      <c r="LR108" s="1185"/>
      <c r="LS108" s="1185"/>
      <c r="LT108" s="1185"/>
      <c r="LU108" s="1185"/>
      <c r="LV108" s="1185"/>
      <c r="LW108" s="1185"/>
      <c r="LX108" s="1185"/>
      <c r="LY108" s="1185"/>
      <c r="LZ108" s="1185"/>
      <c r="MA108" s="1185"/>
      <c r="MB108" s="1185"/>
      <c r="MC108" s="1185"/>
      <c r="MD108" s="1185"/>
      <c r="ME108" s="1185"/>
      <c r="MF108" s="1185"/>
      <c r="MG108" s="1185"/>
      <c r="MH108" s="1185"/>
      <c r="MI108" s="1185"/>
      <c r="MJ108" s="1185"/>
      <c r="MK108" s="1185"/>
      <c r="ML108" s="1185"/>
      <c r="MM108" s="1185"/>
      <c r="MN108" s="1185"/>
      <c r="MO108" s="1185"/>
      <c r="MP108" s="1185"/>
      <c r="MQ108" s="1185"/>
      <c r="MR108" s="1185"/>
      <c r="MS108" s="1185"/>
      <c r="MT108" s="1185"/>
      <c r="MU108" s="1185"/>
      <c r="MV108" s="1185"/>
      <c r="MW108" s="1185"/>
      <c r="MX108" s="1185"/>
      <c r="MY108" s="1185"/>
      <c r="MZ108" s="1185"/>
      <c r="NA108" s="1185"/>
      <c r="NB108" s="1185"/>
      <c r="NC108" s="1185"/>
      <c r="ND108" s="1185"/>
      <c r="NE108" s="1185"/>
      <c r="NF108" s="1185"/>
      <c r="NG108" s="1185"/>
      <c r="NH108" s="1185"/>
      <c r="NI108" s="1185"/>
      <c r="NJ108" s="1185"/>
      <c r="NK108" s="1185"/>
      <c r="NL108" s="1185"/>
      <c r="NM108" s="1185"/>
      <c r="NN108" s="1185"/>
      <c r="NO108" s="1185"/>
      <c r="NP108" s="1185"/>
      <c r="NQ108" s="1185"/>
      <c r="NR108" s="1185"/>
      <c r="NS108" s="1185"/>
      <c r="NT108" s="1185"/>
      <c r="NU108" s="1185"/>
      <c r="NV108" s="1185"/>
      <c r="NW108" s="1185"/>
      <c r="NX108" s="1185"/>
      <c r="NY108" s="1185"/>
      <c r="NZ108" s="1185"/>
      <c r="OA108" s="1185"/>
      <c r="OB108" s="1185"/>
      <c r="OC108" s="1185"/>
      <c r="OD108" s="1185"/>
      <c r="OE108" s="1185"/>
      <c r="OF108" s="1185"/>
      <c r="OG108" s="1185"/>
      <c r="OH108" s="1185"/>
      <c r="OI108" s="1185"/>
      <c r="OJ108" s="1185"/>
      <c r="OK108" s="1185"/>
      <c r="OL108" s="1185"/>
      <c r="OM108" s="1185"/>
      <c r="ON108" s="1185"/>
      <c r="OO108" s="1185"/>
      <c r="OP108" s="1185"/>
      <c r="OQ108" s="1185"/>
      <c r="OR108" s="1185"/>
      <c r="OS108" s="1185"/>
      <c r="OT108" s="1185"/>
      <c r="OU108" s="1185"/>
      <c r="OV108" s="1185"/>
      <c r="OW108" s="1185"/>
      <c r="OX108" s="1185"/>
      <c r="OY108" s="1185"/>
      <c r="OZ108" s="1185"/>
      <c r="PA108" s="1185"/>
      <c r="PB108" s="1185"/>
      <c r="PC108" s="1185"/>
      <c r="PD108" s="1185"/>
      <c r="PE108" s="1185"/>
      <c r="PF108" s="1185"/>
      <c r="PG108" s="1185"/>
      <c r="PH108" s="1185"/>
      <c r="PI108" s="1185"/>
      <c r="PJ108" s="1185"/>
      <c r="PK108" s="1185"/>
      <c r="PL108" s="1185"/>
      <c r="PM108" s="1185"/>
      <c r="PN108" s="1185"/>
      <c r="PO108" s="1185"/>
      <c r="PP108" s="1185"/>
      <c r="PQ108" s="1185"/>
      <c r="PR108" s="1185"/>
      <c r="PS108" s="1185"/>
      <c r="PT108" s="1185"/>
      <c r="PU108" s="1185"/>
      <c r="PV108" s="1185"/>
      <c r="PW108" s="1185"/>
      <c r="PX108" s="1185"/>
      <c r="PY108" s="1185"/>
      <c r="PZ108" s="1185"/>
      <c r="QA108" s="1185"/>
      <c r="QB108" s="1185"/>
      <c r="QC108" s="1185"/>
      <c r="QD108" s="1185"/>
      <c r="QE108" s="1185"/>
      <c r="QF108" s="1185"/>
      <c r="QG108" s="1185"/>
      <c r="QH108" s="1185"/>
      <c r="QI108" s="1185"/>
      <c r="QJ108" s="1185"/>
      <c r="QK108" s="1185"/>
      <c r="QL108" s="1185"/>
      <c r="QM108" s="1185"/>
      <c r="QN108" s="1185"/>
      <c r="QO108" s="1185"/>
      <c r="QP108" s="1185"/>
      <c r="QQ108" s="1185"/>
      <c r="QR108" s="1185"/>
      <c r="QS108" s="1185"/>
      <c r="QT108" s="1185"/>
      <c r="QU108" s="1185"/>
      <c r="QV108" s="1185"/>
      <c r="QW108" s="1185"/>
      <c r="QX108" s="1185"/>
      <c r="QY108" s="1185"/>
      <c r="QZ108" s="1185"/>
      <c r="RA108" s="1185"/>
      <c r="RB108" s="1185"/>
      <c r="RC108" s="1185"/>
      <c r="RD108" s="1185"/>
      <c r="RE108" s="1185"/>
      <c r="RF108" s="1185"/>
      <c r="RG108" s="1185"/>
      <c r="RH108" s="1185"/>
      <c r="RI108" s="1185"/>
      <c r="RJ108" s="1185"/>
      <c r="RK108" s="1185"/>
      <c r="RL108" s="1185"/>
      <c r="RM108" s="1185"/>
      <c r="RN108" s="1185"/>
      <c r="RO108" s="1185"/>
      <c r="RP108" s="1185"/>
      <c r="RQ108" s="1185"/>
      <c r="RR108" s="1185"/>
      <c r="RS108" s="1185"/>
      <c r="RT108" s="1185"/>
      <c r="RU108" s="1185"/>
      <c r="RV108" s="1185"/>
      <c r="RW108" s="1185"/>
      <c r="RX108" s="1185"/>
      <c r="RY108" s="1185"/>
      <c r="RZ108" s="1185"/>
      <c r="SA108" s="1185"/>
      <c r="SB108" s="1185"/>
      <c r="SC108" s="1185"/>
      <c r="SD108" s="1185"/>
      <c r="SE108" s="1185"/>
      <c r="SF108" s="1185"/>
      <c r="SG108" s="1185"/>
      <c r="SH108" s="1185"/>
      <c r="SI108" s="1185"/>
      <c r="SJ108" s="1185"/>
      <c r="SK108" s="1185"/>
      <c r="SL108" s="1185"/>
      <c r="SM108" s="1185"/>
      <c r="SN108" s="1185"/>
      <c r="SO108" s="1185"/>
      <c r="SP108" s="1185"/>
      <c r="SQ108" s="1185"/>
      <c r="SR108" s="1185"/>
      <c r="SS108" s="1185"/>
      <c r="ST108" s="1185"/>
      <c r="SU108" s="1185"/>
      <c r="SV108" s="1185"/>
      <c r="SW108" s="1185"/>
      <c r="SX108" s="1185"/>
      <c r="SY108" s="1185"/>
      <c r="SZ108" s="1185"/>
      <c r="TA108" s="1185"/>
      <c r="TB108" s="1185"/>
      <c r="TC108" s="1185"/>
      <c r="TD108" s="1185"/>
      <c r="TE108" s="1185"/>
      <c r="TF108" s="1185"/>
      <c r="TG108" s="1185"/>
      <c r="TH108" s="1185"/>
      <c r="TI108" s="1185"/>
      <c r="TJ108" s="1185"/>
      <c r="TK108" s="1185"/>
      <c r="TL108" s="1185"/>
      <c r="TM108" s="1185"/>
      <c r="TN108" s="1185"/>
      <c r="TO108" s="1185"/>
      <c r="TP108" s="1185"/>
      <c r="TQ108" s="1185"/>
      <c r="TR108" s="1185"/>
      <c r="TS108" s="1185"/>
      <c r="TT108" s="1185"/>
      <c r="TU108" s="1185"/>
      <c r="TV108" s="1185"/>
      <c r="TW108" s="1185"/>
      <c r="TX108" s="1185"/>
      <c r="TY108" s="1185"/>
      <c r="TZ108" s="1185"/>
      <c r="UA108" s="1185"/>
      <c r="UB108" s="1185"/>
      <c r="UC108" s="1185"/>
      <c r="UD108" s="1185"/>
      <c r="UE108" s="1185"/>
      <c r="UF108" s="1185"/>
      <c r="UG108" s="1185"/>
      <c r="UH108" s="1185"/>
      <c r="UI108" s="1185"/>
      <c r="UJ108" s="1185"/>
      <c r="UK108" s="1185"/>
      <c r="UL108" s="1185"/>
      <c r="UM108" s="1185"/>
      <c r="UN108" s="1185"/>
      <c r="UO108" s="1185"/>
      <c r="UP108" s="1185"/>
      <c r="UQ108" s="1185"/>
      <c r="UR108" s="1185"/>
      <c r="US108" s="1185"/>
      <c r="UT108" s="1185"/>
      <c r="UU108" s="1185"/>
      <c r="UV108" s="1185"/>
      <c r="UW108" s="1185"/>
      <c r="UX108" s="1185"/>
      <c r="UY108" s="1185"/>
      <c r="UZ108" s="1185"/>
      <c r="VA108" s="1185"/>
      <c r="VB108" s="1185"/>
      <c r="VC108" s="1185"/>
      <c r="VD108" s="1185"/>
      <c r="VE108" s="1185"/>
      <c r="VF108" s="1185"/>
      <c r="VG108" s="1185"/>
      <c r="VH108" s="1185"/>
      <c r="VI108" s="1185"/>
      <c r="VJ108" s="1185"/>
      <c r="VK108" s="1185"/>
      <c r="VL108" s="1185"/>
      <c r="VM108" s="1185"/>
      <c r="VN108" s="1185"/>
      <c r="VO108" s="1185"/>
      <c r="VP108" s="1185"/>
      <c r="VQ108" s="1185"/>
      <c r="VR108" s="1185"/>
      <c r="VS108" s="1185"/>
      <c r="VT108" s="1185"/>
      <c r="VU108" s="1185"/>
      <c r="VV108" s="1185"/>
      <c r="VW108" s="1185"/>
      <c r="VX108" s="1185"/>
      <c r="VY108" s="1185"/>
      <c r="VZ108" s="1185"/>
      <c r="WA108" s="1185"/>
      <c r="WB108" s="1185"/>
      <c r="WC108" s="1185"/>
      <c r="WD108" s="1185"/>
      <c r="WE108" s="1185"/>
      <c r="WF108" s="1185"/>
      <c r="WG108" s="1185"/>
      <c r="WH108" s="1185"/>
      <c r="WI108" s="1185"/>
      <c r="WJ108" s="1185"/>
      <c r="WK108" s="1185"/>
      <c r="WL108" s="1185"/>
      <c r="WM108" s="1185"/>
      <c r="WN108" s="1185"/>
      <c r="WO108" s="1185"/>
      <c r="WP108" s="1185"/>
      <c r="WQ108" s="1185"/>
      <c r="WR108" s="1185"/>
      <c r="WS108" s="1185"/>
      <c r="WT108" s="1185"/>
      <c r="WU108" s="1185"/>
      <c r="WV108" s="1185"/>
      <c r="WW108" s="1185"/>
      <c r="WX108" s="1185"/>
      <c r="WY108" s="1185"/>
      <c r="WZ108" s="1185"/>
      <c r="XA108" s="1185"/>
      <c r="XB108" s="1185"/>
      <c r="XC108" s="1185"/>
      <c r="XD108" s="1185"/>
      <c r="XE108" s="1185"/>
      <c r="XF108" s="1185"/>
      <c r="XG108" s="1185"/>
      <c r="XH108" s="1185"/>
      <c r="XI108" s="1185"/>
      <c r="XJ108" s="1185"/>
      <c r="XK108" s="1185"/>
      <c r="XL108" s="1185"/>
      <c r="XM108" s="1185"/>
      <c r="XN108" s="1185"/>
      <c r="XO108" s="1185"/>
      <c r="XP108" s="1185"/>
      <c r="XQ108" s="1185"/>
      <c r="XR108" s="1185"/>
      <c r="XS108" s="1185"/>
      <c r="XT108" s="1185"/>
      <c r="XU108" s="1185"/>
      <c r="XV108" s="1185"/>
      <c r="XW108" s="1185"/>
      <c r="XX108" s="1185"/>
      <c r="XY108" s="1185"/>
      <c r="XZ108" s="1185"/>
      <c r="YA108" s="1185"/>
      <c r="YB108" s="1185"/>
      <c r="YC108" s="1185"/>
      <c r="YD108" s="1185"/>
      <c r="YE108" s="1185"/>
      <c r="YF108" s="1185"/>
      <c r="YG108" s="1185"/>
      <c r="YH108" s="1185"/>
      <c r="YI108" s="1185"/>
      <c r="YJ108" s="1185"/>
      <c r="YK108" s="1185"/>
      <c r="YL108" s="1185"/>
      <c r="YM108" s="1185"/>
      <c r="YN108" s="1185"/>
      <c r="YO108" s="1185"/>
      <c r="YP108" s="1185"/>
      <c r="YQ108" s="1185"/>
      <c r="YR108" s="1185"/>
      <c r="YS108" s="1185"/>
      <c r="YT108" s="1185"/>
      <c r="YU108" s="1185"/>
      <c r="YV108" s="1185"/>
      <c r="YW108" s="1185"/>
      <c r="YX108" s="1185"/>
      <c r="YY108" s="1185"/>
      <c r="YZ108" s="1185"/>
      <c r="ZA108" s="1185"/>
      <c r="ZB108" s="1185"/>
      <c r="ZC108" s="1185"/>
      <c r="ZD108" s="1185"/>
      <c r="ZE108" s="1185"/>
      <c r="ZF108" s="1185"/>
      <c r="ZG108" s="1185"/>
      <c r="ZH108" s="1185"/>
      <c r="ZI108" s="1185"/>
      <c r="ZJ108" s="1185"/>
      <c r="ZK108" s="1185"/>
      <c r="ZL108" s="1185"/>
      <c r="ZM108" s="1185"/>
      <c r="ZN108" s="1185"/>
      <c r="ZO108" s="1185"/>
      <c r="ZP108" s="1185"/>
      <c r="ZQ108" s="1185"/>
      <c r="ZR108" s="1185"/>
      <c r="ZS108" s="1185"/>
      <c r="ZT108" s="1185"/>
      <c r="ZU108" s="1185"/>
      <c r="ZV108" s="1185"/>
      <c r="ZW108" s="1185"/>
      <c r="ZX108" s="1185"/>
      <c r="ZY108" s="1185"/>
      <c r="ZZ108" s="1185"/>
      <c r="AAA108" s="1185"/>
      <c r="AAB108" s="1185"/>
      <c r="AAC108" s="1185"/>
      <c r="AAD108" s="1185"/>
      <c r="AAE108" s="1185"/>
      <c r="AAF108" s="1185"/>
      <c r="AAG108" s="1185"/>
      <c r="AAH108" s="1185"/>
      <c r="AAI108" s="1185"/>
      <c r="AAJ108" s="1185"/>
      <c r="AAK108" s="1185"/>
      <c r="AAL108" s="1185"/>
      <c r="AAM108" s="1185"/>
      <c r="AAN108" s="1185"/>
      <c r="AAO108" s="1185"/>
      <c r="AAP108" s="1185"/>
      <c r="AAQ108" s="1185"/>
      <c r="AAR108" s="1185"/>
      <c r="AAS108" s="1185"/>
      <c r="AAT108" s="1185"/>
      <c r="AAU108" s="1185"/>
      <c r="AAV108" s="1185"/>
      <c r="AAW108" s="1185"/>
      <c r="AAX108" s="1185"/>
      <c r="AAY108" s="1185"/>
      <c r="AAZ108" s="1185"/>
      <c r="ABA108" s="1185"/>
      <c r="ABB108" s="1185"/>
      <c r="ABC108" s="1185"/>
      <c r="ABD108" s="1185"/>
      <c r="ABE108" s="1185"/>
      <c r="ABF108" s="1185"/>
      <c r="ABG108" s="1185"/>
      <c r="ABH108" s="1185"/>
      <c r="ABI108" s="1185"/>
      <c r="ABJ108" s="1185"/>
      <c r="ABK108" s="1185"/>
      <c r="ABL108" s="1185"/>
      <c r="ABM108" s="1185"/>
      <c r="ABN108" s="1185"/>
      <c r="ABO108" s="1185"/>
      <c r="ABP108" s="1185"/>
      <c r="ABQ108" s="1185"/>
      <c r="ABR108" s="1185"/>
      <c r="ABS108" s="1185"/>
      <c r="ABT108" s="1185"/>
      <c r="ABU108" s="1185"/>
      <c r="ABV108" s="1185"/>
      <c r="ABW108" s="1185"/>
      <c r="ABX108" s="1185"/>
      <c r="ABY108" s="1185"/>
      <c r="ABZ108" s="1185"/>
      <c r="ACA108" s="1185"/>
      <c r="ACB108" s="1185"/>
      <c r="ACC108" s="1185"/>
      <c r="ACD108" s="1185"/>
      <c r="ACE108" s="1185"/>
      <c r="ACF108" s="1185"/>
      <c r="ACG108" s="1185"/>
      <c r="ACH108" s="1185"/>
      <c r="ACI108" s="1185"/>
      <c r="ACJ108" s="1185"/>
      <c r="ACK108" s="1185"/>
      <c r="ACL108" s="1185"/>
      <c r="ACM108" s="1185"/>
      <c r="ACN108" s="1185"/>
      <c r="ACO108" s="1185"/>
      <c r="ACP108" s="1185"/>
      <c r="ACQ108" s="1185"/>
      <c r="ACR108" s="1185"/>
      <c r="ACS108" s="1185"/>
      <c r="ACT108" s="1185"/>
      <c r="ACU108" s="1185"/>
      <c r="ACV108" s="1185"/>
      <c r="ACW108" s="1185"/>
      <c r="ACX108" s="1185"/>
      <c r="ACY108" s="1185"/>
      <c r="ACZ108" s="1185"/>
      <c r="ADA108" s="1185"/>
      <c r="ADB108" s="1185"/>
      <c r="ADC108" s="1185"/>
      <c r="ADD108" s="1185"/>
      <c r="ADE108" s="1185"/>
      <c r="ADF108" s="1185"/>
      <c r="ADG108" s="1185"/>
      <c r="ADH108" s="1185"/>
      <c r="ADI108" s="1185"/>
      <c r="ADJ108" s="1185"/>
      <c r="ADK108" s="1185"/>
      <c r="ADL108" s="1185"/>
      <c r="ADM108" s="1185"/>
      <c r="ADN108" s="1185"/>
      <c r="ADO108" s="1185"/>
      <c r="ADP108" s="1185"/>
      <c r="ADQ108" s="1185"/>
      <c r="ADR108" s="1185"/>
      <c r="ADS108" s="1185"/>
      <c r="ADT108" s="1185"/>
      <c r="ADU108" s="1185"/>
      <c r="ADV108" s="1185"/>
      <c r="ADW108" s="1185"/>
      <c r="ADX108" s="1185"/>
      <c r="ADY108" s="1185"/>
      <c r="ADZ108" s="1185"/>
      <c r="AEA108" s="1185"/>
      <c r="AEB108" s="1185"/>
      <c r="AEC108" s="1185"/>
      <c r="AED108" s="1185"/>
      <c r="AEE108" s="1185"/>
      <c r="AEF108" s="1185"/>
      <c r="AEG108" s="1185"/>
      <c r="AEH108" s="1185"/>
      <c r="AEI108" s="1185"/>
      <c r="AEJ108" s="1185"/>
      <c r="AEK108" s="1185"/>
      <c r="AEL108" s="1185"/>
      <c r="AEM108" s="1185"/>
      <c r="AEN108" s="1185"/>
      <c r="AEO108" s="1185"/>
      <c r="AEP108" s="1185"/>
      <c r="AEQ108" s="1185"/>
      <c r="AER108" s="1185"/>
      <c r="AES108" s="1185"/>
      <c r="AET108" s="1185"/>
      <c r="AEU108" s="1185"/>
      <c r="AEV108" s="1185"/>
      <c r="AEW108" s="1185"/>
      <c r="AEX108" s="1185"/>
      <c r="AEY108" s="1185"/>
      <c r="AEZ108" s="1185"/>
      <c r="AFA108" s="1185"/>
      <c r="AFB108" s="1185"/>
      <c r="AFC108" s="1185"/>
      <c r="AFD108" s="1185"/>
      <c r="AFE108" s="1185"/>
      <c r="AFF108" s="1185"/>
      <c r="AFG108" s="1185"/>
      <c r="AFH108" s="1185"/>
      <c r="AFI108" s="1185"/>
      <c r="AFJ108" s="1185"/>
      <c r="AFK108" s="1185"/>
      <c r="AFL108" s="1185"/>
      <c r="AFM108" s="1185"/>
      <c r="AFN108" s="1185"/>
      <c r="AFO108" s="1185"/>
      <c r="AFP108" s="1185"/>
      <c r="AFQ108" s="1185"/>
      <c r="AFR108" s="1185"/>
      <c r="AFS108" s="1185"/>
      <c r="AFT108" s="1185"/>
      <c r="AFU108" s="1185"/>
      <c r="AFV108" s="1185"/>
      <c r="AFW108" s="1185"/>
      <c r="AFX108" s="1185"/>
      <c r="AFY108" s="1185"/>
      <c r="AFZ108" s="1185"/>
      <c r="AGA108" s="1185"/>
      <c r="AGB108" s="1185"/>
      <c r="AGC108" s="1185"/>
      <c r="AGD108" s="1185"/>
      <c r="AGE108" s="1185"/>
      <c r="AGF108" s="1185"/>
      <c r="AGG108" s="1185"/>
      <c r="AGH108" s="1185"/>
      <c r="AGI108" s="1185"/>
      <c r="AGJ108" s="1185"/>
      <c r="AGK108" s="1185"/>
      <c r="AGL108" s="1185"/>
      <c r="AGM108" s="1185"/>
      <c r="AGN108" s="1185"/>
      <c r="AGO108" s="1185"/>
      <c r="AGP108" s="1185"/>
      <c r="AGQ108" s="1185"/>
      <c r="AGR108" s="1185"/>
      <c r="AGS108" s="1185"/>
      <c r="AGT108" s="1185"/>
      <c r="AGU108" s="1185"/>
      <c r="AGV108" s="1185"/>
      <c r="AGW108" s="1185"/>
      <c r="AGX108" s="1185"/>
      <c r="AGY108" s="1185"/>
      <c r="AGZ108" s="1185"/>
      <c r="AHA108" s="1185"/>
      <c r="AHB108" s="1185"/>
      <c r="AHC108" s="1185"/>
      <c r="AHD108" s="1185"/>
      <c r="AHE108" s="1185"/>
      <c r="AHF108" s="1185"/>
      <c r="AHG108" s="1185"/>
      <c r="AHH108" s="1185"/>
      <c r="AHI108" s="1185"/>
      <c r="AHJ108" s="1185"/>
      <c r="AHK108" s="1185"/>
      <c r="AHL108" s="1185"/>
      <c r="AHM108" s="1185"/>
      <c r="AHN108" s="1185"/>
      <c r="AHO108" s="1185"/>
      <c r="AHP108" s="1185"/>
      <c r="AHQ108" s="1185"/>
      <c r="AHR108" s="1185"/>
      <c r="AHS108" s="1185"/>
      <c r="AHT108" s="1185"/>
      <c r="AHU108" s="1185"/>
      <c r="AHV108" s="1185"/>
      <c r="AHW108" s="1185"/>
      <c r="AHX108" s="1185"/>
      <c r="AHY108" s="1185"/>
      <c r="AHZ108" s="1185"/>
      <c r="AIA108" s="1185"/>
      <c r="AIB108" s="1185"/>
      <c r="AIC108" s="1185"/>
      <c r="AID108" s="1185"/>
      <c r="AIE108" s="1185"/>
      <c r="AIF108" s="1185"/>
      <c r="AIG108" s="1185"/>
      <c r="AIH108" s="1185"/>
      <c r="AII108" s="1185"/>
      <c r="AIJ108" s="1185"/>
      <c r="AIK108" s="1185"/>
      <c r="AIL108" s="1185"/>
      <c r="AIM108" s="1185"/>
      <c r="AIN108" s="1185"/>
      <c r="AIO108" s="1185"/>
      <c r="AIP108" s="1185"/>
      <c r="AIQ108" s="1185"/>
      <c r="AIR108" s="1185"/>
      <c r="AIS108" s="1185"/>
      <c r="AIT108" s="1185"/>
      <c r="AIU108" s="1185"/>
      <c r="AIV108" s="1185"/>
      <c r="AIW108" s="1185"/>
      <c r="AIX108" s="1185"/>
      <c r="AIY108" s="1185"/>
      <c r="AIZ108" s="1185"/>
      <c r="AJA108" s="1185"/>
      <c r="AJB108" s="1185"/>
      <c r="AJC108" s="1185"/>
      <c r="AJD108" s="1185"/>
      <c r="AJE108" s="1185"/>
      <c r="AJF108" s="1185"/>
      <c r="AJG108" s="1185"/>
      <c r="AJH108" s="1185"/>
      <c r="AJI108" s="1185"/>
      <c r="AJJ108" s="1185"/>
      <c r="AJK108" s="1185"/>
      <c r="AJL108" s="1185"/>
      <c r="AJM108" s="1185"/>
      <c r="AJN108" s="1185"/>
      <c r="AJO108" s="1185"/>
      <c r="AJP108" s="1185"/>
      <c r="AJQ108" s="1185"/>
      <c r="AJR108" s="1185"/>
      <c r="AJS108" s="1185"/>
      <c r="AJT108" s="1185"/>
      <c r="AJU108" s="1185"/>
      <c r="AJV108" s="1185"/>
      <c r="AJW108" s="1185"/>
      <c r="AJX108" s="1185"/>
      <c r="AJY108" s="1185"/>
      <c r="AJZ108" s="1185"/>
      <c r="AKA108" s="1185"/>
      <c r="AKB108" s="1185"/>
      <c r="AKC108" s="1185"/>
      <c r="AKD108" s="1185"/>
      <c r="AKE108" s="1185"/>
      <c r="AKF108" s="1185"/>
      <c r="AKG108" s="1185"/>
      <c r="AKH108" s="1185"/>
      <c r="AKI108" s="1185"/>
      <c r="AKJ108" s="1185"/>
      <c r="AKK108" s="1185"/>
      <c r="AKL108" s="1185"/>
      <c r="AKM108" s="1185"/>
      <c r="AKN108" s="1185"/>
      <c r="AKO108" s="1185"/>
      <c r="AKP108" s="1185"/>
      <c r="AKQ108" s="1185"/>
      <c r="AKR108" s="1185"/>
      <c r="AKS108" s="1185"/>
      <c r="AKT108" s="1185"/>
      <c r="AKU108" s="1185"/>
      <c r="AKV108" s="1185"/>
      <c r="AKW108" s="1185"/>
      <c r="AKX108" s="1185"/>
      <c r="AKY108" s="1185"/>
      <c r="AKZ108" s="1185"/>
      <c r="ALA108" s="1185"/>
      <c r="ALB108" s="1185"/>
      <c r="ALC108" s="1185"/>
      <c r="ALD108" s="1185"/>
      <c r="ALE108" s="1185"/>
      <c r="ALF108" s="1185"/>
      <c r="ALG108" s="1185"/>
      <c r="ALH108" s="1185"/>
      <c r="ALI108" s="1185"/>
      <c r="ALJ108" s="1185"/>
      <c r="ALK108" s="1185"/>
      <c r="ALL108" s="1185"/>
      <c r="ALM108" s="1185"/>
      <c r="ALN108" s="1185"/>
      <c r="ALO108" s="1185"/>
      <c r="ALP108" s="1185"/>
      <c r="ALQ108" s="1185"/>
      <c r="ALR108" s="1185"/>
      <c r="ALS108" s="1185"/>
      <c r="ALT108" s="1185"/>
      <c r="ALU108" s="1185"/>
      <c r="ALV108" s="1185"/>
      <c r="ALW108" s="1185"/>
      <c r="ALX108" s="1185"/>
      <c r="ALY108" s="1185"/>
      <c r="ALZ108" s="1185"/>
      <c r="AMA108" s="1185"/>
      <c r="AMB108" s="1185"/>
      <c r="AMC108" s="1185"/>
      <c r="AMD108" s="1185"/>
      <c r="AME108" s="1185"/>
      <c r="AMF108" s="1185"/>
      <c r="AMG108" s="1185"/>
      <c r="AMH108" s="1185"/>
      <c r="AMI108" s="1185"/>
      <c r="AMJ108" s="1185"/>
      <c r="AMK108" s="1185"/>
      <c r="AML108" s="1185"/>
      <c r="AMM108" s="1185"/>
      <c r="AMN108" s="1185"/>
      <c r="AMO108" s="1185"/>
      <c r="AMP108" s="1185"/>
      <c r="AMQ108" s="1185"/>
      <c r="AMR108" s="1185"/>
      <c r="AMS108" s="1185"/>
      <c r="AMT108" s="1185"/>
      <c r="AMU108" s="1185"/>
      <c r="AMV108" s="1185"/>
      <c r="AMW108" s="1185"/>
      <c r="AMX108" s="1185"/>
      <c r="AMY108" s="1185"/>
      <c r="AMZ108" s="1185"/>
      <c r="ANA108" s="1185"/>
      <c r="ANB108" s="1185"/>
      <c r="ANC108" s="1185"/>
      <c r="AND108" s="1185"/>
      <c r="ANE108" s="1185"/>
      <c r="ANF108" s="1185"/>
      <c r="ANG108" s="1185"/>
      <c r="ANH108" s="1185"/>
      <c r="ANI108" s="1185"/>
      <c r="ANJ108" s="1185"/>
      <c r="ANK108" s="1185"/>
      <c r="ANL108" s="1185"/>
      <c r="ANM108" s="1185"/>
      <c r="ANN108" s="1185"/>
      <c r="ANO108" s="1185"/>
      <c r="ANP108" s="1185"/>
      <c r="ANQ108" s="1185"/>
      <c r="ANR108" s="1185"/>
      <c r="ANS108" s="1185"/>
      <c r="ANT108" s="1185"/>
      <c r="ANU108" s="1185"/>
      <c r="ANV108" s="1185"/>
      <c r="ANW108" s="1185"/>
      <c r="ANX108" s="1185"/>
      <c r="ANY108" s="1185"/>
      <c r="ANZ108" s="1185"/>
      <c r="AOA108" s="1185"/>
      <c r="AOB108" s="1185"/>
      <c r="AOC108" s="1185"/>
      <c r="AOD108" s="1185"/>
      <c r="AOE108" s="1185"/>
      <c r="AOF108" s="1185"/>
      <c r="AOG108" s="1185"/>
      <c r="AOH108" s="1185"/>
      <c r="AOI108" s="1185"/>
      <c r="AOJ108" s="1185"/>
      <c r="AOK108" s="1185"/>
      <c r="AOL108" s="1185"/>
      <c r="AOM108" s="1185"/>
      <c r="AON108" s="1185"/>
      <c r="AOO108" s="1185"/>
      <c r="AOP108" s="1185"/>
      <c r="AOQ108" s="1185"/>
      <c r="AOR108" s="1185"/>
      <c r="AOS108" s="1185"/>
      <c r="AOT108" s="1185"/>
      <c r="AOU108" s="1185"/>
      <c r="AOV108" s="1185"/>
      <c r="AOW108" s="1185"/>
      <c r="AOX108" s="1185"/>
      <c r="AOY108" s="1185"/>
      <c r="AOZ108" s="1185"/>
      <c r="APA108" s="1185"/>
      <c r="APB108" s="1185"/>
      <c r="APC108" s="1185"/>
      <c r="APD108" s="1185"/>
      <c r="APE108" s="1185"/>
      <c r="APF108" s="1185"/>
      <c r="APG108" s="1185"/>
      <c r="APH108" s="1185"/>
      <c r="API108" s="1185"/>
      <c r="APJ108" s="1185"/>
      <c r="APK108" s="1185"/>
      <c r="APL108" s="1185"/>
      <c r="APM108" s="1185"/>
      <c r="APN108" s="1185"/>
      <c r="APO108" s="1185"/>
      <c r="APP108" s="1185"/>
      <c r="APQ108" s="1185"/>
      <c r="APR108" s="1185"/>
      <c r="APS108" s="1185"/>
      <c r="APT108" s="1185"/>
      <c r="APU108" s="1185"/>
      <c r="APV108" s="1185"/>
      <c r="APW108" s="1185"/>
      <c r="APX108" s="1185"/>
      <c r="APY108" s="1185"/>
      <c r="APZ108" s="1185"/>
      <c r="AQA108" s="1185"/>
      <c r="AQB108" s="1185"/>
      <c r="AQC108" s="1185"/>
      <c r="AQD108" s="1185"/>
      <c r="AQE108" s="1185"/>
      <c r="AQF108" s="1185"/>
      <c r="AQG108" s="1185"/>
      <c r="AQH108" s="1185"/>
      <c r="AQI108" s="1185"/>
      <c r="AQJ108" s="1185"/>
      <c r="AQK108" s="1185"/>
      <c r="AQL108" s="1185"/>
      <c r="AQM108" s="1185"/>
      <c r="AQN108" s="1185"/>
      <c r="AQO108" s="1185"/>
      <c r="AQP108" s="1185"/>
      <c r="AQQ108" s="1185"/>
      <c r="AQR108" s="1185"/>
      <c r="AQS108" s="1185"/>
      <c r="AQT108" s="1185"/>
      <c r="AQU108" s="1185"/>
      <c r="AQV108" s="1185"/>
      <c r="AQW108" s="1185"/>
      <c r="AQX108" s="1185"/>
      <c r="AQY108" s="1185"/>
      <c r="AQZ108" s="1185"/>
      <c r="ARA108" s="1185"/>
      <c r="ARB108" s="1185"/>
      <c r="ARC108" s="1185"/>
      <c r="ARD108" s="1185"/>
      <c r="ARE108" s="1185"/>
      <c r="ARF108" s="1185"/>
      <c r="ARG108" s="1185"/>
      <c r="ARH108" s="1185"/>
      <c r="ARI108" s="1185"/>
      <c r="ARJ108" s="1185"/>
      <c r="ARK108" s="1185"/>
      <c r="ARL108" s="1185"/>
      <c r="ARM108" s="1185"/>
      <c r="ARN108" s="1185"/>
      <c r="ARO108" s="1185"/>
      <c r="ARP108" s="1185"/>
      <c r="ARQ108" s="1185"/>
      <c r="ARR108" s="1185"/>
      <c r="ARS108" s="1185"/>
      <c r="ART108" s="1185"/>
      <c r="ARU108" s="1185"/>
      <c r="ARV108" s="1185"/>
      <c r="ARW108" s="1185"/>
      <c r="ARX108" s="1185"/>
      <c r="ARY108" s="1185"/>
      <c r="ARZ108" s="1185"/>
      <c r="ASA108" s="1185"/>
      <c r="ASB108" s="1185"/>
      <c r="ASC108" s="1185"/>
      <c r="ASD108" s="1185"/>
      <c r="ASE108" s="1185"/>
      <c r="ASF108" s="1185"/>
      <c r="ASG108" s="1185"/>
      <c r="ASH108" s="1185"/>
      <c r="ASI108" s="1185"/>
      <c r="ASJ108" s="1185"/>
      <c r="ASK108" s="1185"/>
      <c r="ASL108" s="1185"/>
      <c r="ASM108" s="1185"/>
      <c r="ASN108" s="1185"/>
      <c r="ASO108" s="1185"/>
      <c r="ASP108" s="1185"/>
      <c r="ASQ108" s="1185"/>
      <c r="ASR108" s="1185"/>
      <c r="ASS108" s="1185"/>
      <c r="AST108" s="1185"/>
      <c r="ASU108" s="1185"/>
      <c r="ASV108" s="1185"/>
      <c r="ASW108" s="1185"/>
      <c r="ASX108" s="1185"/>
      <c r="ASY108" s="1185"/>
      <c r="ASZ108" s="1185"/>
      <c r="ATA108" s="1185"/>
      <c r="ATB108" s="1185"/>
      <c r="ATC108" s="1185"/>
      <c r="ATD108" s="1185"/>
      <c r="ATE108" s="1185"/>
      <c r="ATF108" s="1185"/>
      <c r="ATG108" s="1185"/>
      <c r="ATH108" s="1185"/>
      <c r="ATI108" s="1185"/>
      <c r="ATJ108" s="1185"/>
      <c r="ATK108" s="1185"/>
      <c r="ATL108" s="1185"/>
      <c r="ATM108" s="1185"/>
      <c r="ATN108" s="1185"/>
      <c r="ATO108" s="1185"/>
      <c r="ATP108" s="1185"/>
      <c r="ATQ108" s="1185"/>
      <c r="ATR108" s="1185"/>
      <c r="ATS108" s="1185"/>
      <c r="ATT108" s="1185"/>
      <c r="ATU108" s="1185"/>
      <c r="ATV108" s="1185"/>
      <c r="ATW108" s="1185"/>
      <c r="ATX108" s="1185"/>
      <c r="ATY108" s="1185"/>
      <c r="ATZ108" s="1185"/>
      <c r="AUA108" s="1185"/>
      <c r="AUB108" s="1185"/>
      <c r="AUC108" s="1185"/>
      <c r="AUD108" s="1185"/>
      <c r="AUE108" s="1185"/>
      <c r="AUF108" s="1185"/>
      <c r="AUG108" s="1185"/>
      <c r="AUH108" s="1185"/>
      <c r="AUI108" s="1185"/>
      <c r="AUJ108" s="1185"/>
      <c r="AUK108" s="1185"/>
      <c r="AUL108" s="1185"/>
      <c r="AUM108" s="1185"/>
      <c r="AUN108" s="1185"/>
      <c r="AUO108" s="1185"/>
      <c r="AUP108" s="1185"/>
      <c r="AUQ108" s="1185"/>
      <c r="AUR108" s="1185"/>
      <c r="AUS108" s="1185"/>
      <c r="AUT108" s="1185"/>
      <c r="AUU108" s="1185"/>
      <c r="AUV108" s="1185"/>
      <c r="AUW108" s="1185"/>
      <c r="AUX108" s="1185"/>
      <c r="AUY108" s="1185"/>
      <c r="AUZ108" s="1185"/>
      <c r="AVA108" s="1185"/>
      <c r="AVB108" s="1185"/>
      <c r="AVC108" s="1185"/>
      <c r="AVD108" s="1185"/>
      <c r="AVE108" s="1185"/>
      <c r="AVF108" s="1185"/>
      <c r="AVG108" s="1185"/>
      <c r="AVH108" s="1185"/>
      <c r="AVI108" s="1185"/>
      <c r="AVJ108" s="1185"/>
      <c r="AVK108" s="1185"/>
      <c r="AVL108" s="1185"/>
      <c r="AVM108" s="1185"/>
      <c r="AVN108" s="1185"/>
      <c r="AVO108" s="1185"/>
      <c r="AVP108" s="1185"/>
      <c r="AVQ108" s="1185"/>
      <c r="AVR108" s="1185"/>
      <c r="AVS108" s="1185"/>
      <c r="AVT108" s="1185"/>
      <c r="AVU108" s="1185"/>
      <c r="AVV108" s="1185"/>
      <c r="AVW108" s="1185"/>
      <c r="AVX108" s="1185"/>
      <c r="AVY108" s="1185"/>
      <c r="AVZ108" s="1185"/>
      <c r="AWA108" s="1185"/>
      <c r="AWB108" s="1185"/>
      <c r="AWC108" s="1185"/>
      <c r="AWD108" s="1185"/>
      <c r="AWE108" s="1185"/>
      <c r="AWF108" s="1185"/>
      <c r="AWG108" s="1185"/>
      <c r="AWH108" s="1185"/>
      <c r="AWI108" s="1185"/>
      <c r="AWJ108" s="1185"/>
      <c r="AWK108" s="1185"/>
      <c r="AWL108" s="1185"/>
      <c r="AWM108" s="1185"/>
      <c r="AWN108" s="1185"/>
      <c r="AWO108" s="1185"/>
      <c r="AWP108" s="1185"/>
      <c r="AWQ108" s="1185"/>
      <c r="AWR108" s="1185"/>
      <c r="AWS108" s="1185"/>
      <c r="AWT108" s="1185"/>
      <c r="AWU108" s="1185"/>
      <c r="AWV108" s="1185"/>
      <c r="AWW108" s="1185"/>
      <c r="AWX108" s="1185"/>
      <c r="AWY108" s="1185"/>
      <c r="AWZ108" s="1185"/>
      <c r="AXA108" s="1185"/>
      <c r="AXB108" s="1185"/>
      <c r="AXC108" s="1185"/>
      <c r="AXD108" s="1185"/>
      <c r="AXE108" s="1185"/>
      <c r="AXF108" s="1185"/>
      <c r="AXG108" s="1185"/>
      <c r="AXH108" s="1185"/>
      <c r="AXI108" s="1185"/>
      <c r="AXJ108" s="1185"/>
      <c r="AXK108" s="1185"/>
      <c r="AXL108" s="1185"/>
      <c r="AXM108" s="1185"/>
      <c r="AXN108" s="1185"/>
      <c r="AXO108" s="1185"/>
      <c r="AXP108" s="1185"/>
      <c r="AXQ108" s="1185"/>
      <c r="AXR108" s="1185"/>
      <c r="AXS108" s="1185"/>
      <c r="AXT108" s="1185"/>
      <c r="AXU108" s="1185"/>
      <c r="AXV108" s="1185"/>
      <c r="AXW108" s="1185"/>
      <c r="AXX108" s="1185"/>
      <c r="AXY108" s="1185"/>
      <c r="AXZ108" s="1185"/>
      <c r="AYA108" s="1185"/>
      <c r="AYB108" s="1185"/>
      <c r="AYC108" s="1185"/>
      <c r="AYD108" s="1185"/>
      <c r="AYE108" s="1185"/>
      <c r="AYF108" s="1185"/>
      <c r="AYG108" s="1185"/>
      <c r="AYH108" s="1185"/>
      <c r="AYI108" s="1185"/>
      <c r="AYJ108" s="1185"/>
      <c r="AYK108" s="1185"/>
      <c r="AYL108" s="1185"/>
      <c r="AYM108" s="1185"/>
      <c r="AYN108" s="1185"/>
      <c r="AYO108" s="1185"/>
      <c r="AYP108" s="1185"/>
      <c r="AYQ108" s="1185"/>
      <c r="AYR108" s="1185"/>
      <c r="AYS108" s="1185"/>
      <c r="AYT108" s="1185"/>
      <c r="AYU108" s="1185"/>
      <c r="AYV108" s="1185"/>
      <c r="AYW108" s="1185"/>
      <c r="AYX108" s="1185"/>
      <c r="AYY108" s="1185"/>
      <c r="AYZ108" s="1185"/>
      <c r="AZA108" s="1185"/>
      <c r="AZB108" s="1185"/>
      <c r="AZC108" s="1185"/>
      <c r="AZD108" s="1185"/>
      <c r="AZE108" s="1185"/>
      <c r="AZF108" s="1185"/>
      <c r="AZG108" s="1185"/>
      <c r="AZH108" s="1185"/>
      <c r="AZI108" s="1185"/>
      <c r="AZJ108" s="1185"/>
      <c r="AZK108" s="1185"/>
      <c r="AZL108" s="1185"/>
      <c r="AZM108" s="1185"/>
      <c r="AZN108" s="1185"/>
      <c r="AZO108" s="1185"/>
      <c r="AZP108" s="1185"/>
      <c r="AZQ108" s="1185"/>
      <c r="AZR108" s="1185"/>
      <c r="AZS108" s="1185"/>
      <c r="AZT108" s="1185"/>
      <c r="AZU108" s="1185"/>
      <c r="AZV108" s="1185"/>
      <c r="AZW108" s="1185"/>
      <c r="AZX108" s="1185"/>
      <c r="AZY108" s="1185"/>
      <c r="AZZ108" s="1185"/>
      <c r="BAA108" s="1185"/>
      <c r="BAB108" s="1185"/>
      <c r="BAC108" s="1185"/>
      <c r="BAD108" s="1185"/>
      <c r="BAE108" s="1185"/>
      <c r="BAF108" s="1185"/>
      <c r="BAG108" s="1185"/>
      <c r="BAH108" s="1185"/>
      <c r="BAI108" s="1185"/>
      <c r="BAJ108" s="1185"/>
      <c r="BAK108" s="1185"/>
      <c r="BAL108" s="1185"/>
      <c r="BAM108" s="1185"/>
      <c r="BAN108" s="1185"/>
      <c r="BAO108" s="1185"/>
      <c r="BAP108" s="1185"/>
      <c r="BAQ108" s="1185"/>
      <c r="BAR108" s="1185"/>
      <c r="BAS108" s="1185"/>
      <c r="BAT108" s="1185"/>
      <c r="BAU108" s="1185"/>
      <c r="BAV108" s="1185"/>
      <c r="BAW108" s="1185"/>
      <c r="BAX108" s="1185"/>
      <c r="BAY108" s="1185"/>
      <c r="BAZ108" s="1185"/>
      <c r="BBA108" s="1185"/>
      <c r="BBB108" s="1185"/>
      <c r="BBC108" s="1185"/>
      <c r="BBD108" s="1185"/>
      <c r="BBE108" s="1185"/>
      <c r="BBF108" s="1185"/>
      <c r="BBG108" s="1185"/>
      <c r="BBH108" s="1185"/>
      <c r="BBI108" s="1185"/>
      <c r="BBJ108" s="1185"/>
      <c r="BBK108" s="1185"/>
      <c r="BBL108" s="1185"/>
      <c r="BBM108" s="1185"/>
      <c r="BBN108" s="1185"/>
      <c r="BBO108" s="1185"/>
      <c r="BBP108" s="1185"/>
      <c r="BBQ108" s="1185"/>
      <c r="BBR108" s="1185"/>
      <c r="BBS108" s="1185"/>
      <c r="BBT108" s="1185"/>
      <c r="BBU108" s="1185"/>
      <c r="BBV108" s="1185"/>
      <c r="BBW108" s="1185"/>
      <c r="BBX108" s="1185"/>
      <c r="BBY108" s="1185"/>
      <c r="BBZ108" s="1185"/>
      <c r="BCA108" s="1185"/>
      <c r="BCB108" s="1185"/>
      <c r="BCC108" s="1185"/>
      <c r="BCD108" s="1185"/>
      <c r="BCE108" s="1185"/>
      <c r="BCF108" s="1185"/>
      <c r="BCG108" s="1185"/>
      <c r="BCH108" s="1185"/>
      <c r="BCI108" s="1185"/>
      <c r="BCJ108" s="1185"/>
      <c r="BCK108" s="1185"/>
      <c r="BCL108" s="1185"/>
      <c r="BCM108" s="1185"/>
      <c r="BCN108" s="1185"/>
      <c r="BCO108" s="1185"/>
      <c r="BCP108" s="1185"/>
      <c r="BCQ108" s="1185"/>
      <c r="BCR108" s="1185"/>
      <c r="BCS108" s="1185"/>
      <c r="BCT108" s="1185"/>
      <c r="BCU108" s="1185"/>
      <c r="BCV108" s="1185"/>
      <c r="BCW108" s="1185"/>
      <c r="BCX108" s="1185"/>
      <c r="BCY108" s="1185"/>
      <c r="BCZ108" s="1185"/>
      <c r="BDA108" s="1185"/>
      <c r="BDB108" s="1185"/>
      <c r="BDC108" s="1185"/>
      <c r="BDD108" s="1185"/>
      <c r="BDE108" s="1185"/>
      <c r="BDF108" s="1185"/>
      <c r="BDG108" s="1185"/>
      <c r="BDH108" s="1185"/>
      <c r="BDI108" s="1185"/>
      <c r="BDJ108" s="1185"/>
      <c r="BDK108" s="1185"/>
      <c r="BDL108" s="1185"/>
      <c r="BDM108" s="1185"/>
      <c r="BDN108" s="1185"/>
      <c r="BDO108" s="1185"/>
      <c r="BDP108" s="1185"/>
      <c r="BDQ108" s="1185"/>
      <c r="BDR108" s="1185"/>
      <c r="BDS108" s="1185"/>
      <c r="BDT108" s="1185"/>
      <c r="BDU108" s="1185"/>
      <c r="BDV108" s="1185"/>
      <c r="BDW108" s="1185"/>
      <c r="BDX108" s="1185"/>
      <c r="BDY108" s="1185"/>
      <c r="BDZ108" s="1185"/>
      <c r="BEA108" s="1185"/>
      <c r="BEB108" s="1185"/>
      <c r="BEC108" s="1185"/>
      <c r="BED108" s="1185"/>
      <c r="BEE108" s="1185"/>
      <c r="BEF108" s="1185"/>
      <c r="BEG108" s="1185"/>
      <c r="BEH108" s="1185"/>
      <c r="BEI108" s="1185"/>
      <c r="BEJ108" s="1185"/>
      <c r="BEK108" s="1185"/>
      <c r="BEL108" s="1185"/>
      <c r="BEM108" s="1185"/>
      <c r="BEN108" s="1185"/>
      <c r="BEO108" s="1185"/>
      <c r="BEP108" s="1185"/>
      <c r="BEQ108" s="1185"/>
      <c r="BER108" s="1185"/>
      <c r="BES108" s="1185"/>
      <c r="BET108" s="1185"/>
      <c r="BEU108" s="1185"/>
      <c r="BEV108" s="1185"/>
      <c r="BEW108" s="1185"/>
      <c r="BEX108" s="1185"/>
      <c r="BEY108" s="1185"/>
      <c r="BEZ108" s="1185"/>
      <c r="BFA108" s="1185"/>
      <c r="BFB108" s="1185"/>
      <c r="BFC108" s="1185"/>
      <c r="BFD108" s="1185"/>
      <c r="BFE108" s="1185"/>
      <c r="BFF108" s="1185"/>
      <c r="BFG108" s="1185"/>
      <c r="BFH108" s="1185"/>
      <c r="BFI108" s="1185"/>
      <c r="BFJ108" s="1185"/>
      <c r="BFK108" s="1185"/>
      <c r="BFL108" s="1185"/>
      <c r="BFM108" s="1185"/>
      <c r="BFN108" s="1185"/>
      <c r="BFO108" s="1185"/>
      <c r="BFP108" s="1185"/>
      <c r="BFQ108" s="1185"/>
      <c r="BFR108" s="1185"/>
      <c r="BFS108" s="1185"/>
      <c r="BFT108" s="1185"/>
      <c r="BFU108" s="1185"/>
      <c r="BFV108" s="1185"/>
      <c r="BFW108" s="1185"/>
      <c r="BFX108" s="1185"/>
      <c r="BFY108" s="1185"/>
      <c r="BFZ108" s="1185"/>
      <c r="BGA108" s="1185"/>
      <c r="BGB108" s="1185"/>
      <c r="BGC108" s="1185"/>
      <c r="BGD108" s="1185"/>
      <c r="BGE108" s="1185"/>
      <c r="BGF108" s="1185"/>
      <c r="BGG108" s="1185"/>
      <c r="BGH108" s="1185"/>
      <c r="BGI108" s="1185"/>
      <c r="BGJ108" s="1185"/>
      <c r="BGK108" s="1185"/>
      <c r="BGL108" s="1185"/>
      <c r="BGM108" s="1185"/>
      <c r="BGN108" s="1185"/>
      <c r="BGO108" s="1185"/>
      <c r="BGP108" s="1185"/>
      <c r="BGQ108" s="1185"/>
      <c r="BGR108" s="1185"/>
      <c r="BGS108" s="1185"/>
      <c r="BGT108" s="1185"/>
      <c r="BGU108" s="1185"/>
      <c r="BGV108" s="1185"/>
      <c r="BGW108" s="1185"/>
      <c r="BGX108" s="1185"/>
      <c r="BGY108" s="1185"/>
      <c r="BGZ108" s="1185"/>
      <c r="BHA108" s="1185"/>
      <c r="BHB108" s="1185"/>
      <c r="BHC108" s="1185"/>
      <c r="BHD108" s="1185"/>
      <c r="BHE108" s="1185"/>
      <c r="BHF108" s="1185"/>
      <c r="BHG108" s="1185"/>
      <c r="BHH108" s="1185"/>
      <c r="BHI108" s="1185"/>
      <c r="BHJ108" s="1185"/>
      <c r="BHK108" s="1185"/>
      <c r="BHL108" s="1185"/>
      <c r="BHM108" s="1185"/>
      <c r="BHN108" s="1185"/>
      <c r="BHO108" s="1185"/>
      <c r="BHP108" s="1185"/>
      <c r="BHQ108" s="1185"/>
      <c r="BHR108" s="1185"/>
      <c r="BHS108" s="1185"/>
      <c r="BHT108" s="1185"/>
      <c r="BHU108" s="1185"/>
      <c r="BHV108" s="1185"/>
      <c r="BHW108" s="1185"/>
      <c r="BHX108" s="1185"/>
      <c r="BHY108" s="1185"/>
      <c r="BHZ108" s="1185"/>
      <c r="BIA108" s="1185"/>
      <c r="BIB108" s="1185"/>
      <c r="BIC108" s="1185"/>
      <c r="BID108" s="1185"/>
      <c r="BIE108" s="1185"/>
      <c r="BIF108" s="1185"/>
      <c r="BIG108" s="1185"/>
      <c r="BIH108" s="1185"/>
      <c r="BII108" s="1185"/>
      <c r="BIJ108" s="1185"/>
      <c r="BIK108" s="1185"/>
      <c r="BIL108" s="1185"/>
      <c r="BIM108" s="1185"/>
      <c r="BIN108" s="1185"/>
      <c r="BIO108" s="1185"/>
      <c r="BIP108" s="1185"/>
      <c r="BIQ108" s="1185"/>
      <c r="BIR108" s="1185"/>
      <c r="BIS108" s="1185"/>
      <c r="BIT108" s="1185"/>
      <c r="BIU108" s="1185"/>
      <c r="BIV108" s="1185"/>
      <c r="BIW108" s="1185"/>
      <c r="BIX108" s="1185"/>
      <c r="BIY108" s="1185"/>
      <c r="BIZ108" s="1185"/>
      <c r="BJA108" s="1185"/>
      <c r="BJB108" s="1185"/>
      <c r="BJC108" s="1185"/>
      <c r="BJD108" s="1185"/>
      <c r="BJE108" s="1185"/>
      <c r="BJF108" s="1185"/>
      <c r="BJG108" s="1185"/>
      <c r="BJH108" s="1185"/>
      <c r="BJI108" s="1185"/>
      <c r="BJJ108" s="1185"/>
      <c r="BJK108" s="1185"/>
      <c r="BJL108" s="1185"/>
      <c r="BJM108" s="1185"/>
      <c r="BJN108" s="1185"/>
      <c r="BJO108" s="1185"/>
      <c r="BJP108" s="1185"/>
      <c r="BJQ108" s="1185"/>
      <c r="BJR108" s="1185"/>
      <c r="BJS108" s="1185"/>
      <c r="BJT108" s="1185"/>
      <c r="BJU108" s="1185"/>
      <c r="BJV108" s="1185"/>
      <c r="BJW108" s="1185"/>
      <c r="BJX108" s="1185"/>
      <c r="BJY108" s="1185"/>
      <c r="BJZ108" s="1185"/>
      <c r="BKA108" s="1185"/>
      <c r="BKB108" s="1185"/>
      <c r="BKC108" s="1185"/>
      <c r="BKD108" s="1185"/>
      <c r="BKE108" s="1185"/>
      <c r="BKF108" s="1185"/>
      <c r="BKG108" s="1185"/>
      <c r="BKH108" s="1185"/>
      <c r="BKI108" s="1185"/>
      <c r="BKJ108" s="1185"/>
      <c r="BKK108" s="1185"/>
      <c r="BKL108" s="1185"/>
      <c r="BKM108" s="1185"/>
      <c r="BKN108" s="1185"/>
      <c r="BKO108" s="1185"/>
      <c r="BKP108" s="1185"/>
      <c r="BKQ108" s="1185"/>
      <c r="BKR108" s="1185"/>
      <c r="BKS108" s="1185"/>
      <c r="BKT108" s="1185"/>
      <c r="BKU108" s="1185"/>
      <c r="BKV108" s="1185"/>
      <c r="BKW108" s="1185"/>
      <c r="BKX108" s="1185"/>
      <c r="BKY108" s="1185"/>
      <c r="BKZ108" s="1185"/>
      <c r="BLA108" s="1185"/>
      <c r="BLB108" s="1185"/>
      <c r="BLC108" s="1185"/>
      <c r="BLD108" s="1185"/>
      <c r="BLE108" s="1185"/>
      <c r="BLF108" s="1185"/>
      <c r="BLG108" s="1185"/>
      <c r="BLH108" s="1185"/>
      <c r="BLI108" s="1185"/>
      <c r="BLJ108" s="1185"/>
      <c r="BLK108" s="1185"/>
      <c r="BLL108" s="1185"/>
      <c r="BLM108" s="1185"/>
      <c r="BLN108" s="1185"/>
      <c r="BLO108" s="1185"/>
      <c r="BLP108" s="1185"/>
      <c r="BLQ108" s="1185"/>
      <c r="BLR108" s="1185"/>
      <c r="BLS108" s="1185"/>
      <c r="BLT108" s="1185"/>
      <c r="BLU108" s="1185"/>
      <c r="BLV108" s="1185"/>
      <c r="BLW108" s="1185"/>
      <c r="BLX108" s="1185"/>
      <c r="BLY108" s="1185"/>
      <c r="BLZ108" s="1185"/>
      <c r="BMA108" s="1185"/>
      <c r="BMB108" s="1185"/>
      <c r="BMC108" s="1185"/>
      <c r="BMD108" s="1185"/>
      <c r="BME108" s="1185"/>
      <c r="BMF108" s="1185"/>
      <c r="BMG108" s="1185"/>
      <c r="BMH108" s="1185"/>
      <c r="BMI108" s="1185"/>
      <c r="BMJ108" s="1185"/>
      <c r="BMK108" s="1185"/>
      <c r="BML108" s="1185"/>
      <c r="BMM108" s="1185"/>
      <c r="BMN108" s="1185"/>
      <c r="BMO108" s="1185"/>
      <c r="BMP108" s="1185"/>
      <c r="BMQ108" s="1185"/>
      <c r="BMR108" s="1185"/>
      <c r="BMS108" s="1185"/>
      <c r="BMT108" s="1185"/>
      <c r="BMU108" s="1185"/>
      <c r="BMV108" s="1185"/>
      <c r="BMW108" s="1185"/>
      <c r="BMX108" s="1185"/>
      <c r="BMY108" s="1185"/>
      <c r="BMZ108" s="1185"/>
      <c r="BNA108" s="1185"/>
      <c r="BNB108" s="1185"/>
      <c r="BNC108" s="1185"/>
      <c r="BND108" s="1185"/>
      <c r="BNE108" s="1185"/>
      <c r="BNF108" s="1185"/>
      <c r="BNG108" s="1185"/>
      <c r="BNH108" s="1185"/>
      <c r="BNI108" s="1185"/>
      <c r="BNJ108" s="1185"/>
      <c r="BNK108" s="1185"/>
      <c r="BNL108" s="1185"/>
      <c r="BNM108" s="1185"/>
      <c r="BNN108" s="1185"/>
      <c r="BNO108" s="1185"/>
      <c r="BNP108" s="1185"/>
      <c r="BNQ108" s="1185"/>
      <c r="BNR108" s="1185"/>
      <c r="BNS108" s="1185"/>
      <c r="BNT108" s="1185"/>
      <c r="BNU108" s="1185"/>
      <c r="BNV108" s="1185"/>
      <c r="BNW108" s="1185"/>
      <c r="BNX108" s="1185"/>
      <c r="BNY108" s="1185"/>
      <c r="BNZ108" s="1185"/>
      <c r="BOA108" s="1185"/>
      <c r="BOB108" s="1185"/>
      <c r="BOC108" s="1185"/>
      <c r="BOD108" s="1185"/>
      <c r="BOE108" s="1185"/>
      <c r="BOF108" s="1185"/>
      <c r="BOG108" s="1185"/>
      <c r="BOH108" s="1185"/>
      <c r="BOI108" s="1185"/>
      <c r="BOJ108" s="1185"/>
      <c r="BOK108" s="1185"/>
      <c r="BOL108" s="1185"/>
      <c r="BOM108" s="1185"/>
      <c r="BON108" s="1185"/>
      <c r="BOO108" s="1185"/>
      <c r="BOP108" s="1185"/>
      <c r="BOQ108" s="1185"/>
      <c r="BOR108" s="1185"/>
      <c r="BOS108" s="1185"/>
      <c r="BOT108" s="1185"/>
      <c r="BOU108" s="1185"/>
      <c r="BOV108" s="1185"/>
      <c r="BOW108" s="1185"/>
      <c r="BOX108" s="1185"/>
      <c r="BOY108" s="1185"/>
      <c r="BOZ108" s="1185"/>
      <c r="BPA108" s="1185"/>
      <c r="BPB108" s="1185"/>
      <c r="BPC108" s="1185"/>
      <c r="BPD108" s="1185"/>
      <c r="BPE108" s="1185"/>
      <c r="BPF108" s="1185"/>
      <c r="BPG108" s="1185"/>
      <c r="BPH108" s="1185"/>
      <c r="BPI108" s="1185"/>
      <c r="BPJ108" s="1185"/>
      <c r="BPK108" s="1185"/>
      <c r="BPL108" s="1185"/>
      <c r="BPM108" s="1185"/>
      <c r="BPN108" s="1185"/>
      <c r="BPO108" s="1185"/>
      <c r="BPP108" s="1185"/>
      <c r="BPQ108" s="1185"/>
      <c r="BPR108" s="1185"/>
      <c r="BPS108" s="1185"/>
      <c r="BPT108" s="1185"/>
      <c r="BPU108" s="1185"/>
      <c r="BPV108" s="1185"/>
      <c r="BPW108" s="1185"/>
      <c r="BPX108" s="1185"/>
      <c r="BPY108" s="1185"/>
      <c r="BPZ108" s="1185"/>
      <c r="BQA108" s="1185"/>
      <c r="BQB108" s="1185"/>
      <c r="BQC108" s="1185"/>
      <c r="BQD108" s="1185"/>
      <c r="BQE108" s="1185"/>
      <c r="BQF108" s="1185"/>
      <c r="BQG108" s="1185"/>
      <c r="BQH108" s="1185"/>
      <c r="BQI108" s="1185"/>
      <c r="BQJ108" s="1185"/>
      <c r="BQK108" s="1185"/>
      <c r="BQL108" s="1185"/>
      <c r="BQM108" s="1185"/>
      <c r="BQN108" s="1185"/>
      <c r="BQO108" s="1185"/>
      <c r="BQP108" s="1185"/>
      <c r="BQQ108" s="1185"/>
      <c r="BQR108" s="1185"/>
      <c r="BQS108" s="1185"/>
      <c r="BQT108" s="1185"/>
      <c r="BQU108" s="1185"/>
      <c r="BQV108" s="1185"/>
      <c r="BQW108" s="1185"/>
      <c r="BQX108" s="1185"/>
      <c r="BQY108" s="1185"/>
      <c r="BQZ108" s="1185"/>
      <c r="BRA108" s="1185"/>
      <c r="BRB108" s="1185"/>
      <c r="BRC108" s="1185"/>
      <c r="BRD108" s="1185"/>
      <c r="BRE108" s="1185"/>
      <c r="BRF108" s="1185"/>
      <c r="BRG108" s="1185"/>
      <c r="BRH108" s="1185"/>
      <c r="BRI108" s="1185"/>
      <c r="BRJ108" s="1185"/>
      <c r="BRK108" s="1185"/>
      <c r="BRL108" s="1185"/>
      <c r="BRM108" s="1185"/>
      <c r="BRN108" s="1185"/>
      <c r="BRO108" s="1185"/>
      <c r="BRP108" s="1185"/>
      <c r="BRQ108" s="1185"/>
      <c r="BRR108" s="1185"/>
      <c r="BRS108" s="1185"/>
      <c r="BRT108" s="1185"/>
      <c r="BRU108" s="1185"/>
      <c r="BRV108" s="1185"/>
      <c r="BRW108" s="1185"/>
      <c r="BRX108" s="1185"/>
      <c r="BRY108" s="1185"/>
      <c r="BRZ108" s="1185"/>
      <c r="BSA108" s="1185"/>
      <c r="BSB108" s="1185"/>
      <c r="BSC108" s="1185"/>
      <c r="BSD108" s="1185"/>
      <c r="BSE108" s="1185"/>
      <c r="BSF108" s="1185"/>
      <c r="BSG108" s="1185"/>
      <c r="BSH108" s="1185"/>
      <c r="BSI108" s="1185"/>
      <c r="BSJ108" s="1185"/>
      <c r="BSK108" s="1185"/>
      <c r="BSL108" s="1185"/>
      <c r="BSM108" s="1185"/>
      <c r="BSN108" s="1185"/>
      <c r="BSO108" s="1185"/>
      <c r="BSP108" s="1185"/>
      <c r="BSQ108" s="1185"/>
      <c r="BSR108" s="1185"/>
      <c r="BSS108" s="1185"/>
      <c r="BST108" s="1185"/>
      <c r="BSU108" s="1185"/>
      <c r="BSV108" s="1185"/>
      <c r="BSW108" s="1185"/>
      <c r="BSX108" s="1185"/>
      <c r="BSY108" s="1185"/>
      <c r="BSZ108" s="1185"/>
      <c r="BTA108" s="1185"/>
      <c r="BTB108" s="1185"/>
      <c r="BTC108" s="1185"/>
      <c r="BTD108" s="1185"/>
      <c r="BTE108" s="1185"/>
      <c r="BTF108" s="1185"/>
      <c r="BTG108" s="1185"/>
      <c r="BTH108" s="1185"/>
      <c r="BTI108" s="1185"/>
      <c r="BTJ108" s="1185"/>
      <c r="BTK108" s="1185"/>
      <c r="BTL108" s="1185"/>
      <c r="BTM108" s="1185"/>
      <c r="BTN108" s="1185"/>
      <c r="BTO108" s="1185"/>
      <c r="BTP108" s="1185"/>
      <c r="BTQ108" s="1185"/>
      <c r="BTR108" s="1185"/>
      <c r="BTS108" s="1185"/>
      <c r="BTT108" s="1185"/>
      <c r="BTU108" s="1185"/>
      <c r="BTV108" s="1185"/>
      <c r="BTW108" s="1185"/>
      <c r="BTX108" s="1185"/>
      <c r="BTY108" s="1185"/>
      <c r="BTZ108" s="1185"/>
      <c r="BUA108" s="1185"/>
      <c r="BUB108" s="1185"/>
      <c r="BUC108" s="1185"/>
      <c r="BUD108" s="1185"/>
      <c r="BUE108" s="1185"/>
      <c r="BUF108" s="1185"/>
      <c r="BUG108" s="1185"/>
      <c r="BUH108" s="1185"/>
      <c r="BUI108" s="1185"/>
      <c r="BUJ108" s="1185"/>
      <c r="BUK108" s="1185"/>
      <c r="BUL108" s="1185"/>
      <c r="BUM108" s="1185"/>
      <c r="BUN108" s="1185"/>
      <c r="BUO108" s="1185"/>
      <c r="BUP108" s="1185"/>
      <c r="BUQ108" s="1185"/>
      <c r="BUR108" s="1185"/>
      <c r="BUS108" s="1185"/>
      <c r="BUT108" s="1185"/>
      <c r="BUU108" s="1185"/>
      <c r="BUV108" s="1185"/>
      <c r="BUW108" s="1185"/>
      <c r="BUX108" s="1185"/>
      <c r="BUY108" s="1185"/>
      <c r="BUZ108" s="1185"/>
      <c r="BVA108" s="1185"/>
      <c r="BVB108" s="1185"/>
      <c r="BVC108" s="1185"/>
      <c r="BVD108" s="1185"/>
      <c r="BVE108" s="1185"/>
      <c r="BVF108" s="1185"/>
      <c r="BVG108" s="1185"/>
      <c r="BVH108" s="1185"/>
      <c r="BVI108" s="1185"/>
      <c r="BVJ108" s="1185"/>
      <c r="BVK108" s="1185"/>
      <c r="BVL108" s="1185"/>
      <c r="BVM108" s="1185"/>
      <c r="BVN108" s="1185"/>
      <c r="BVO108" s="1185"/>
      <c r="BVP108" s="1185"/>
      <c r="BVQ108" s="1185"/>
      <c r="BVR108" s="1185"/>
      <c r="BVS108" s="1185"/>
      <c r="BVT108" s="1185"/>
      <c r="BVU108" s="1185"/>
      <c r="BVV108" s="1185"/>
      <c r="BVW108" s="1185"/>
      <c r="BVX108" s="1185"/>
      <c r="BVY108" s="1185"/>
      <c r="BVZ108" s="1185"/>
      <c r="BWA108" s="1185"/>
      <c r="BWB108" s="1185"/>
      <c r="BWC108" s="1185"/>
      <c r="BWD108" s="1185"/>
      <c r="BWE108" s="1185"/>
      <c r="BWF108" s="1185"/>
      <c r="BWG108" s="1185"/>
      <c r="BWH108" s="1185"/>
      <c r="BWI108" s="1185"/>
      <c r="BWJ108" s="1185"/>
      <c r="BWK108" s="1185"/>
      <c r="BWL108" s="1185"/>
      <c r="BWM108" s="1185"/>
      <c r="BWN108" s="1185"/>
      <c r="BWO108" s="1185"/>
      <c r="BWP108" s="1185"/>
      <c r="BWQ108" s="1185"/>
      <c r="BWR108" s="1185"/>
      <c r="BWS108" s="1185"/>
      <c r="BWT108" s="1185"/>
      <c r="BWU108" s="1185"/>
      <c r="BWV108" s="1185"/>
      <c r="BWW108" s="1185"/>
      <c r="BWX108" s="1185"/>
      <c r="BWY108" s="1185"/>
      <c r="BWZ108" s="1185"/>
      <c r="BXA108" s="1185"/>
      <c r="BXB108" s="1185"/>
      <c r="BXC108" s="1185"/>
      <c r="BXD108" s="1185"/>
      <c r="BXE108" s="1185"/>
      <c r="BXF108" s="1185"/>
      <c r="BXG108" s="1185"/>
      <c r="BXH108" s="1185"/>
      <c r="BXI108" s="1185"/>
      <c r="BXJ108" s="1185"/>
      <c r="BXK108" s="1185"/>
      <c r="BXL108" s="1185"/>
      <c r="BXM108" s="1185"/>
      <c r="BXN108" s="1185"/>
      <c r="BXO108" s="1185"/>
      <c r="BXP108" s="1185"/>
      <c r="BXQ108" s="1185"/>
      <c r="BXR108" s="1185"/>
      <c r="BXS108" s="1185"/>
      <c r="BXT108" s="1185"/>
      <c r="BXU108" s="1185"/>
      <c r="BXV108" s="1185"/>
      <c r="BXW108" s="1185"/>
      <c r="BXX108" s="1185"/>
      <c r="BXY108" s="1185"/>
      <c r="BXZ108" s="1185"/>
      <c r="BYA108" s="1185"/>
      <c r="BYB108" s="1185"/>
      <c r="BYC108" s="1185"/>
      <c r="BYD108" s="1185"/>
      <c r="BYE108" s="1185"/>
      <c r="BYF108" s="1185"/>
      <c r="BYG108" s="1185"/>
      <c r="BYH108" s="1185"/>
      <c r="BYI108" s="1185"/>
      <c r="BYJ108" s="1185"/>
      <c r="BYK108" s="1185"/>
      <c r="BYL108" s="1185"/>
      <c r="BYM108" s="1185"/>
      <c r="BYN108" s="1185"/>
      <c r="BYO108" s="1185"/>
      <c r="BYP108" s="1185"/>
      <c r="BYQ108" s="1185"/>
      <c r="BYR108" s="1185"/>
      <c r="BYS108" s="1185"/>
      <c r="BYT108" s="1185"/>
      <c r="BYU108" s="1185"/>
      <c r="BYV108" s="1185"/>
      <c r="BYW108" s="1185"/>
      <c r="BYX108" s="1185"/>
      <c r="BYY108" s="1185"/>
      <c r="BYZ108" s="1185"/>
      <c r="BZA108" s="1185"/>
      <c r="BZB108" s="1185"/>
      <c r="BZC108" s="1185"/>
      <c r="BZD108" s="1185"/>
      <c r="BZE108" s="1185"/>
      <c r="BZF108" s="1185"/>
      <c r="BZG108" s="1185"/>
      <c r="BZH108" s="1185"/>
      <c r="BZI108" s="1185"/>
      <c r="BZJ108" s="1185"/>
      <c r="BZK108" s="1185"/>
      <c r="BZL108" s="1185"/>
      <c r="BZM108" s="1185"/>
      <c r="BZN108" s="1185"/>
      <c r="BZO108" s="1185"/>
      <c r="BZP108" s="1185"/>
      <c r="BZQ108" s="1185"/>
      <c r="BZR108" s="1185"/>
      <c r="BZS108" s="1185"/>
      <c r="BZT108" s="1185"/>
      <c r="BZU108" s="1185"/>
      <c r="BZV108" s="1185"/>
      <c r="BZW108" s="1185"/>
      <c r="BZX108" s="1185"/>
      <c r="BZY108" s="1185"/>
      <c r="BZZ108" s="1185"/>
      <c r="CAA108" s="1185"/>
      <c r="CAB108" s="1185"/>
      <c r="CAC108" s="1185"/>
      <c r="CAD108" s="1185"/>
      <c r="CAE108" s="1185"/>
      <c r="CAF108" s="1185"/>
      <c r="CAG108" s="1185"/>
      <c r="CAH108" s="1185"/>
      <c r="CAI108" s="1185"/>
      <c r="CAJ108" s="1185"/>
      <c r="CAK108" s="1185"/>
      <c r="CAL108" s="1185"/>
      <c r="CAM108" s="1185"/>
      <c r="CAN108" s="1185"/>
      <c r="CAO108" s="1185"/>
      <c r="CAP108" s="1185"/>
      <c r="CAQ108" s="1185"/>
      <c r="CAR108" s="1185"/>
      <c r="CAS108" s="1185"/>
      <c r="CAT108" s="1185"/>
      <c r="CAU108" s="1185"/>
      <c r="CAV108" s="1185"/>
      <c r="CAW108" s="1185"/>
      <c r="CAX108" s="1185"/>
      <c r="CAY108" s="1185"/>
      <c r="CAZ108" s="1185"/>
      <c r="CBA108" s="1185"/>
      <c r="CBB108" s="1185"/>
      <c r="CBC108" s="1185"/>
      <c r="CBD108" s="1185"/>
      <c r="CBE108" s="1185"/>
      <c r="CBF108" s="1185"/>
      <c r="CBG108" s="1185"/>
      <c r="CBH108" s="1185"/>
      <c r="CBI108" s="1185"/>
      <c r="CBJ108" s="1185"/>
      <c r="CBK108" s="1185"/>
      <c r="CBL108" s="1185"/>
      <c r="CBM108" s="1185"/>
      <c r="CBN108" s="1185"/>
      <c r="CBO108" s="1185"/>
      <c r="CBP108" s="1185"/>
      <c r="CBQ108" s="1185"/>
      <c r="CBR108" s="1185"/>
      <c r="CBS108" s="1185"/>
      <c r="CBT108" s="1185"/>
      <c r="CBU108" s="1185"/>
      <c r="CBV108" s="1185"/>
      <c r="CBW108" s="1185"/>
      <c r="CBX108" s="1185"/>
      <c r="CBY108" s="1185"/>
      <c r="CBZ108" s="1185"/>
      <c r="CCA108" s="1185"/>
      <c r="CCB108" s="1185"/>
      <c r="CCC108" s="1185"/>
      <c r="CCD108" s="1185"/>
      <c r="CCE108" s="1185"/>
      <c r="CCF108" s="1185"/>
      <c r="CCG108" s="1185"/>
      <c r="CCH108" s="1185"/>
      <c r="CCI108" s="1185"/>
      <c r="CCJ108" s="1185"/>
      <c r="CCK108" s="1185"/>
      <c r="CCL108" s="1185"/>
      <c r="CCM108" s="1185"/>
      <c r="CCN108" s="1185"/>
      <c r="CCO108" s="1185"/>
      <c r="CCP108" s="1185"/>
      <c r="CCQ108" s="1185"/>
      <c r="CCR108" s="1185"/>
      <c r="CCS108" s="1185"/>
      <c r="CCT108" s="1185"/>
      <c r="CCU108" s="1185"/>
      <c r="CCV108" s="1185"/>
      <c r="CCW108" s="1185"/>
      <c r="CCX108" s="1185"/>
      <c r="CCY108" s="1185"/>
      <c r="CCZ108" s="1185"/>
      <c r="CDA108" s="1185"/>
      <c r="CDB108" s="1185"/>
      <c r="CDC108" s="1185"/>
      <c r="CDD108" s="1185"/>
      <c r="CDE108" s="1185"/>
      <c r="CDF108" s="1185"/>
      <c r="CDG108" s="1185"/>
    </row>
    <row r="109" spans="1:2139">
      <c r="A109" s="985"/>
      <c r="B109" s="985"/>
      <c r="C109" s="985"/>
      <c r="D109" s="985"/>
      <c r="E109" s="985"/>
      <c r="F109" s="985"/>
      <c r="G109" s="985"/>
      <c r="H109" s="985"/>
      <c r="I109" s="985"/>
      <c r="J109" s="985"/>
      <c r="K109" s="985"/>
      <c r="L109" s="985"/>
    </row>
    <row r="110" spans="1:2139">
      <c r="A110" s="985"/>
      <c r="B110" s="985"/>
      <c r="C110" s="985"/>
      <c r="D110" s="985"/>
      <c r="E110" s="985"/>
      <c r="F110" s="985"/>
      <c r="G110" s="985"/>
      <c r="H110" s="985"/>
      <c r="I110" s="1189"/>
      <c r="J110" s="1189"/>
      <c r="K110" s="1189"/>
      <c r="L110" s="1189"/>
    </row>
    <row r="111" spans="1:2139">
      <c r="A111" s="985"/>
      <c r="B111" s="2194"/>
      <c r="C111" s="2194"/>
      <c r="D111" s="2194"/>
      <c r="E111" s="1190"/>
      <c r="F111" s="1190"/>
      <c r="G111" s="1190"/>
      <c r="H111" s="1190"/>
      <c r="I111" s="1190"/>
      <c r="J111" s="1190"/>
      <c r="K111" s="1190"/>
      <c r="L111" s="1190"/>
    </row>
    <row r="112" spans="1:2139">
      <c r="I112" s="983"/>
      <c r="J112" s="983"/>
      <c r="K112" s="983"/>
      <c r="L112" s="983"/>
    </row>
    <row r="113" spans="7:12">
      <c r="G113" s="983"/>
      <c r="I113" s="983"/>
      <c r="J113" s="983"/>
      <c r="K113" s="983"/>
      <c r="L113" s="983"/>
    </row>
  </sheetData>
  <mergeCells count="106">
    <mergeCell ref="A106:D106"/>
    <mergeCell ref="A107:D107"/>
    <mergeCell ref="A108:D108"/>
    <mergeCell ref="B111:D111"/>
    <mergeCell ref="B100:D100"/>
    <mergeCell ref="B101:D101"/>
    <mergeCell ref="B102:D102"/>
    <mergeCell ref="B103:D103"/>
    <mergeCell ref="B104:D104"/>
    <mergeCell ref="B105:D105"/>
    <mergeCell ref="B93:D93"/>
    <mergeCell ref="A94:D94"/>
    <mergeCell ref="B95:D95"/>
    <mergeCell ref="B96:D96"/>
    <mergeCell ref="A97:D97"/>
    <mergeCell ref="A99:D99"/>
    <mergeCell ref="C87:D87"/>
    <mergeCell ref="C88:D88"/>
    <mergeCell ref="B89:D89"/>
    <mergeCell ref="C90:D90"/>
    <mergeCell ref="C91:D91"/>
    <mergeCell ref="C92:D92"/>
    <mergeCell ref="B81:D81"/>
    <mergeCell ref="B82:D82"/>
    <mergeCell ref="B83:D83"/>
    <mergeCell ref="A84:D84"/>
    <mergeCell ref="B85:D85"/>
    <mergeCell ref="C86:D86"/>
    <mergeCell ref="B75:D75"/>
    <mergeCell ref="A76:D76"/>
    <mergeCell ref="B77:D77"/>
    <mergeCell ref="B78:D78"/>
    <mergeCell ref="B79:D79"/>
    <mergeCell ref="B80:D80"/>
    <mergeCell ref="C69:D69"/>
    <mergeCell ref="B70:D70"/>
    <mergeCell ref="C71:D71"/>
    <mergeCell ref="A72:D72"/>
    <mergeCell ref="B73:D73"/>
    <mergeCell ref="B74:D74"/>
    <mergeCell ref="C63:D63"/>
    <mergeCell ref="C64:D64"/>
    <mergeCell ref="B65:D65"/>
    <mergeCell ref="B66:D66"/>
    <mergeCell ref="A67:D67"/>
    <mergeCell ref="B68:D68"/>
    <mergeCell ref="B57:D57"/>
    <mergeCell ref="A58:D58"/>
    <mergeCell ref="B59:D59"/>
    <mergeCell ref="C60:D60"/>
    <mergeCell ref="C61:D61"/>
    <mergeCell ref="B62:D62"/>
    <mergeCell ref="C50:D50"/>
    <mergeCell ref="C51:D51"/>
    <mergeCell ref="C52:D52"/>
    <mergeCell ref="C53:D53"/>
    <mergeCell ref="A54:D54"/>
    <mergeCell ref="B56:D56"/>
    <mergeCell ref="C44:D44"/>
    <mergeCell ref="B45:D45"/>
    <mergeCell ref="C46:D46"/>
    <mergeCell ref="C47:D47"/>
    <mergeCell ref="B48:D48"/>
    <mergeCell ref="C49:D49"/>
    <mergeCell ref="B38:D38"/>
    <mergeCell ref="C39:D39"/>
    <mergeCell ref="C40:D40"/>
    <mergeCell ref="C41:D41"/>
    <mergeCell ref="C42:D42"/>
    <mergeCell ref="C43:D43"/>
    <mergeCell ref="C32:D32"/>
    <mergeCell ref="C33:D33"/>
    <mergeCell ref="B34:D34"/>
    <mergeCell ref="C35:D35"/>
    <mergeCell ref="C36:D36"/>
    <mergeCell ref="B37:D37"/>
    <mergeCell ref="C26:D26"/>
    <mergeCell ref="C27:D27"/>
    <mergeCell ref="C28:D28"/>
    <mergeCell ref="B29:D29"/>
    <mergeCell ref="A30:D30"/>
    <mergeCell ref="B31:D31"/>
    <mergeCell ref="C20:D20"/>
    <mergeCell ref="B21:D21"/>
    <mergeCell ref="C22:D22"/>
    <mergeCell ref="C23:D23"/>
    <mergeCell ref="B24:D24"/>
    <mergeCell ref="C25:D25"/>
    <mergeCell ref="B14:D14"/>
    <mergeCell ref="B15:D15"/>
    <mergeCell ref="C16:D16"/>
    <mergeCell ref="C17:D17"/>
    <mergeCell ref="C18:D18"/>
    <mergeCell ref="C19:D19"/>
    <mergeCell ref="B7:D7"/>
    <mergeCell ref="C8:D8"/>
    <mergeCell ref="C9:D9"/>
    <mergeCell ref="B10:D10"/>
    <mergeCell ref="C11:D11"/>
    <mergeCell ref="C12:D12"/>
    <mergeCell ref="D2:J2"/>
    <mergeCell ref="K3:L3"/>
    <mergeCell ref="A4:D5"/>
    <mergeCell ref="E4:H4"/>
    <mergeCell ref="I4:L4"/>
    <mergeCell ref="A6:D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workbookViewId="0"/>
  </sheetViews>
  <sheetFormatPr defaultColWidth="9.140625" defaultRowHeight="14.25"/>
  <cols>
    <col min="1" max="1" width="10.28515625" style="1530" customWidth="1"/>
    <col min="2" max="2" width="19.28515625" style="1530" customWidth="1"/>
    <col min="3" max="3" width="13.5703125" style="1530" customWidth="1"/>
    <col min="4" max="4" width="15.140625" style="1530" customWidth="1"/>
    <col min="5" max="5" width="17.140625" style="1530" customWidth="1"/>
    <col min="6" max="6" width="12.7109375" style="1530" customWidth="1"/>
    <col min="7" max="8" width="15.42578125" style="1530" customWidth="1"/>
    <col min="9" max="9" width="16.140625" style="1530" customWidth="1"/>
    <col min="10" max="10" width="18.140625" style="1530" customWidth="1"/>
    <col min="11" max="16384" width="9.140625" style="1530"/>
  </cols>
  <sheetData>
    <row r="1" spans="1:256" s="1533" customFormat="1" ht="15">
      <c r="A1" s="1529"/>
      <c r="B1" s="1530"/>
      <c r="C1" s="1530"/>
      <c r="D1" s="1530"/>
      <c r="E1" s="1530"/>
      <c r="F1" s="1530"/>
      <c r="G1" s="1530"/>
      <c r="H1" s="1530"/>
      <c r="I1" s="1531" t="s">
        <v>638</v>
      </c>
      <c r="J1" s="1532"/>
      <c r="K1" s="1530"/>
      <c r="L1" s="1530"/>
      <c r="M1" s="1530"/>
      <c r="N1" s="1530"/>
      <c r="O1" s="1530"/>
      <c r="P1" s="1530"/>
      <c r="Q1" s="1530"/>
      <c r="R1" s="1530"/>
      <c r="S1" s="1530"/>
      <c r="T1" s="1530"/>
      <c r="U1" s="1530"/>
      <c r="V1" s="1530"/>
      <c r="W1" s="1530"/>
      <c r="X1" s="1530"/>
      <c r="Y1" s="1530"/>
      <c r="Z1" s="1530"/>
      <c r="AA1" s="1530"/>
      <c r="AB1" s="1530"/>
      <c r="AC1" s="1530"/>
      <c r="AD1" s="1530"/>
      <c r="AE1" s="1530"/>
      <c r="AF1" s="1530"/>
      <c r="AG1" s="1530"/>
      <c r="AH1" s="1530"/>
      <c r="AI1" s="1530"/>
      <c r="AJ1" s="1530"/>
      <c r="AK1" s="1530"/>
      <c r="AL1" s="1530"/>
      <c r="AM1" s="1530"/>
      <c r="AN1" s="1530"/>
      <c r="AO1" s="1530"/>
      <c r="AP1" s="1530"/>
      <c r="AQ1" s="1530"/>
      <c r="AR1" s="1530"/>
      <c r="AS1" s="1530"/>
      <c r="AT1" s="1530"/>
      <c r="AU1" s="1530"/>
      <c r="AV1" s="1530"/>
      <c r="AW1" s="1530"/>
      <c r="AX1" s="1530"/>
      <c r="AY1" s="1530"/>
      <c r="AZ1" s="1530"/>
      <c r="BA1" s="1530"/>
      <c r="BB1" s="1530"/>
      <c r="BC1" s="1530"/>
      <c r="BD1" s="1530"/>
      <c r="BE1" s="1530"/>
      <c r="BF1" s="1530"/>
      <c r="BG1" s="1530"/>
      <c r="BH1" s="1530"/>
      <c r="BI1" s="1530"/>
      <c r="BJ1" s="1530"/>
      <c r="BK1" s="1530"/>
      <c r="BL1" s="1530"/>
      <c r="BM1" s="1530"/>
      <c r="BN1" s="1530"/>
      <c r="BO1" s="1530"/>
      <c r="BP1" s="1530"/>
      <c r="BQ1" s="1530"/>
      <c r="BR1" s="1530"/>
      <c r="BS1" s="1530"/>
      <c r="BT1" s="1530"/>
      <c r="BU1" s="1530"/>
      <c r="BV1" s="1530"/>
      <c r="BW1" s="1530"/>
      <c r="BX1" s="1530"/>
      <c r="BY1" s="1530"/>
      <c r="BZ1" s="1530"/>
      <c r="CA1" s="1530"/>
      <c r="CB1" s="1530"/>
      <c r="CC1" s="1530"/>
      <c r="CD1" s="1530"/>
      <c r="CE1" s="1530"/>
      <c r="CF1" s="1530"/>
      <c r="CG1" s="1530"/>
      <c r="CH1" s="1530"/>
      <c r="CI1" s="1530"/>
      <c r="CJ1" s="1530"/>
      <c r="CK1" s="1530"/>
      <c r="CL1" s="1530"/>
      <c r="CM1" s="1530"/>
      <c r="CN1" s="1530"/>
      <c r="CO1" s="1530"/>
      <c r="CP1" s="1530"/>
      <c r="CQ1" s="1530"/>
      <c r="CR1" s="1530"/>
      <c r="CS1" s="1530"/>
      <c r="CT1" s="1530"/>
      <c r="CU1" s="1530"/>
      <c r="CV1" s="1530"/>
      <c r="CW1" s="1530"/>
      <c r="CX1" s="1530"/>
      <c r="CY1" s="1530"/>
      <c r="CZ1" s="1530"/>
      <c r="DA1" s="1530"/>
      <c r="DB1" s="1530"/>
      <c r="DC1" s="1530"/>
      <c r="DD1" s="1530"/>
      <c r="DE1" s="1530"/>
      <c r="DF1" s="1530"/>
      <c r="DG1" s="1530"/>
      <c r="DH1" s="1530"/>
      <c r="DI1" s="1530"/>
      <c r="DJ1" s="1530"/>
      <c r="DK1" s="1530"/>
      <c r="DL1" s="1530"/>
      <c r="DM1" s="1530"/>
      <c r="DN1" s="1530"/>
      <c r="DO1" s="1530"/>
      <c r="DP1" s="1530"/>
      <c r="DQ1" s="1530"/>
      <c r="DR1" s="1530"/>
      <c r="DS1" s="1530"/>
      <c r="DT1" s="1530"/>
      <c r="DU1" s="1530"/>
      <c r="DV1" s="1530"/>
      <c r="DW1" s="1530"/>
      <c r="DX1" s="1530"/>
      <c r="DY1" s="1530"/>
      <c r="DZ1" s="1530"/>
      <c r="EA1" s="1530"/>
      <c r="EB1" s="1530"/>
      <c r="EC1" s="1530"/>
      <c r="ED1" s="1530"/>
      <c r="EE1" s="1530"/>
      <c r="EF1" s="1530"/>
      <c r="EG1" s="1530"/>
      <c r="EH1" s="1530"/>
      <c r="EI1" s="1530"/>
      <c r="EJ1" s="1530"/>
      <c r="EK1" s="1530"/>
      <c r="EL1" s="1530"/>
      <c r="EM1" s="1530"/>
      <c r="EN1" s="1530"/>
      <c r="EO1" s="1530"/>
      <c r="EP1" s="1530"/>
      <c r="EQ1" s="1530"/>
      <c r="ER1" s="1530"/>
      <c r="ES1" s="1530"/>
      <c r="ET1" s="1530"/>
      <c r="EU1" s="1530"/>
      <c r="EV1" s="1530"/>
      <c r="EW1" s="1530"/>
      <c r="EX1" s="1530"/>
      <c r="EY1" s="1530"/>
      <c r="EZ1" s="1530"/>
      <c r="FA1" s="1530"/>
      <c r="FB1" s="1530"/>
      <c r="FC1" s="1530"/>
      <c r="FD1" s="1530"/>
      <c r="FE1" s="1530"/>
      <c r="FF1" s="1530"/>
      <c r="FG1" s="1530"/>
      <c r="FH1" s="1530"/>
      <c r="FI1" s="1530"/>
      <c r="FJ1" s="1530"/>
      <c r="FK1" s="1530"/>
      <c r="FL1" s="1530"/>
      <c r="FM1" s="1530"/>
      <c r="FN1" s="1530"/>
      <c r="FO1" s="1530"/>
      <c r="FP1" s="1530"/>
      <c r="FQ1" s="1530"/>
      <c r="FR1" s="1530"/>
      <c r="FS1" s="1530"/>
      <c r="FT1" s="1530"/>
      <c r="FU1" s="1530"/>
      <c r="FV1" s="1530"/>
      <c r="FW1" s="1530"/>
      <c r="FX1" s="1530"/>
      <c r="FY1" s="1530"/>
      <c r="FZ1" s="1530"/>
      <c r="GA1" s="1530"/>
      <c r="GB1" s="1530"/>
      <c r="GC1" s="1530"/>
      <c r="GD1" s="1530"/>
      <c r="GE1" s="1530"/>
      <c r="GF1" s="1530"/>
      <c r="GG1" s="1530"/>
      <c r="GH1" s="1530"/>
      <c r="GI1" s="1530"/>
      <c r="GJ1" s="1530"/>
      <c r="GK1" s="1530"/>
      <c r="GL1" s="1530"/>
      <c r="GM1" s="1530"/>
      <c r="GN1" s="1530"/>
      <c r="GO1" s="1530"/>
      <c r="GP1" s="1530"/>
      <c r="GQ1" s="1530"/>
      <c r="GR1" s="1530"/>
      <c r="GS1" s="1530"/>
      <c r="GT1" s="1530"/>
      <c r="GU1" s="1530"/>
      <c r="GV1" s="1530"/>
      <c r="GW1" s="1530"/>
      <c r="GX1" s="1530"/>
      <c r="GY1" s="1530"/>
      <c r="GZ1" s="1530"/>
      <c r="HA1" s="1530"/>
      <c r="HB1" s="1530"/>
      <c r="HC1" s="1530"/>
      <c r="HD1" s="1530"/>
      <c r="HE1" s="1530"/>
      <c r="HF1" s="1530"/>
      <c r="HG1" s="1530"/>
      <c r="HH1" s="1530"/>
      <c r="HI1" s="1530"/>
      <c r="HJ1" s="1530"/>
      <c r="HK1" s="1530"/>
      <c r="HL1" s="1530"/>
      <c r="HM1" s="1530"/>
      <c r="HN1" s="1530"/>
      <c r="HO1" s="1530"/>
      <c r="HP1" s="1530"/>
      <c r="HQ1" s="1530"/>
      <c r="HR1" s="1530"/>
      <c r="HS1" s="1530"/>
      <c r="HT1" s="1530"/>
      <c r="HU1" s="1530"/>
      <c r="HV1" s="1530"/>
      <c r="HW1" s="1530"/>
      <c r="HX1" s="1530"/>
      <c r="HY1" s="1530"/>
      <c r="HZ1" s="1530"/>
      <c r="IA1" s="1530"/>
      <c r="IB1" s="1530"/>
      <c r="IC1" s="1530"/>
      <c r="ID1" s="1530"/>
      <c r="IE1" s="1530"/>
      <c r="IF1" s="1530"/>
      <c r="IG1" s="1530"/>
      <c r="IH1" s="1530"/>
      <c r="II1" s="1530"/>
      <c r="IJ1" s="1530"/>
      <c r="IK1" s="1530"/>
      <c r="IL1" s="1530"/>
      <c r="IM1" s="1530"/>
      <c r="IN1" s="1530"/>
      <c r="IO1" s="1530"/>
      <c r="IP1" s="1530"/>
      <c r="IQ1" s="1530"/>
      <c r="IR1" s="1530"/>
      <c r="IS1" s="1530"/>
      <c r="IT1" s="1530"/>
      <c r="IU1" s="1530"/>
      <c r="IV1" s="1530"/>
    </row>
    <row r="3" spans="1:256" s="1533" customFormat="1" ht="41.25" customHeight="1">
      <c r="A3" s="2441" t="s">
        <v>639</v>
      </c>
      <c r="B3" s="2441"/>
      <c r="C3" s="2441"/>
      <c r="D3" s="2441"/>
      <c r="E3" s="2441"/>
      <c r="F3" s="2441"/>
      <c r="G3" s="2441"/>
      <c r="H3" s="2441"/>
      <c r="I3" s="2441"/>
      <c r="J3" s="1534"/>
      <c r="K3" s="1530"/>
      <c r="L3" s="1530"/>
      <c r="M3" s="1530"/>
      <c r="N3" s="1530"/>
      <c r="O3" s="1530"/>
      <c r="P3" s="1530"/>
      <c r="Q3" s="1530"/>
      <c r="R3" s="1530"/>
      <c r="S3" s="1530"/>
      <c r="T3" s="1530"/>
      <c r="U3" s="1530"/>
      <c r="V3" s="1530"/>
      <c r="W3" s="1530"/>
      <c r="X3" s="1530"/>
      <c r="Y3" s="1530"/>
      <c r="Z3" s="1530"/>
      <c r="AA3" s="1530"/>
      <c r="AB3" s="1530"/>
      <c r="AC3" s="1530"/>
      <c r="AD3" s="1530"/>
      <c r="AE3" s="1530"/>
      <c r="AF3" s="1530"/>
      <c r="AG3" s="1530"/>
      <c r="AH3" s="1530"/>
      <c r="AI3" s="1530"/>
      <c r="AJ3" s="1530"/>
      <c r="AK3" s="1530"/>
      <c r="AL3" s="1530"/>
      <c r="AM3" s="1530"/>
      <c r="AN3" s="1530"/>
      <c r="AO3" s="1530"/>
      <c r="AP3" s="1530"/>
      <c r="AQ3" s="1530"/>
      <c r="AR3" s="1530"/>
      <c r="AS3" s="1530"/>
      <c r="AT3" s="1530"/>
      <c r="AU3" s="1530"/>
      <c r="AV3" s="1530"/>
      <c r="AW3" s="1530"/>
      <c r="AX3" s="1530"/>
      <c r="AY3" s="1530"/>
      <c r="AZ3" s="1530"/>
      <c r="BA3" s="1530"/>
      <c r="BB3" s="1530"/>
      <c r="BC3" s="1530"/>
      <c r="BD3" s="1530"/>
      <c r="BE3" s="1530"/>
      <c r="BF3" s="1530"/>
      <c r="BG3" s="1530"/>
      <c r="BH3" s="1530"/>
      <c r="BI3" s="1530"/>
      <c r="BJ3" s="1530"/>
      <c r="BK3" s="1530"/>
      <c r="BL3" s="1530"/>
      <c r="BM3" s="1530"/>
      <c r="BN3" s="1530"/>
      <c r="BO3" s="1530"/>
      <c r="BP3" s="1530"/>
      <c r="BQ3" s="1530"/>
      <c r="BR3" s="1530"/>
      <c r="BS3" s="1530"/>
      <c r="BT3" s="1530"/>
      <c r="BU3" s="1530"/>
      <c r="BV3" s="1530"/>
      <c r="BW3" s="1530"/>
      <c r="BX3" s="1530"/>
      <c r="BY3" s="1530"/>
      <c r="BZ3" s="1530"/>
      <c r="CA3" s="1530"/>
      <c r="CB3" s="1530"/>
      <c r="CC3" s="1530"/>
      <c r="CD3" s="1530"/>
      <c r="CE3" s="1530"/>
      <c r="CF3" s="1530"/>
      <c r="CG3" s="1530"/>
      <c r="CH3" s="1530"/>
      <c r="CI3" s="1530"/>
      <c r="CJ3" s="1530"/>
      <c r="CK3" s="1530"/>
      <c r="CL3" s="1530"/>
      <c r="CM3" s="1530"/>
      <c r="CN3" s="1530"/>
      <c r="CO3" s="1530"/>
      <c r="CP3" s="1530"/>
      <c r="CQ3" s="1530"/>
      <c r="CR3" s="1530"/>
      <c r="CS3" s="1530"/>
      <c r="CT3" s="1530"/>
      <c r="CU3" s="1530"/>
      <c r="CV3" s="1530"/>
      <c r="CW3" s="1530"/>
      <c r="CX3" s="1530"/>
      <c r="CY3" s="1530"/>
      <c r="CZ3" s="1530"/>
      <c r="DA3" s="1530"/>
      <c r="DB3" s="1530"/>
      <c r="DC3" s="1530"/>
      <c r="DD3" s="1530"/>
      <c r="DE3" s="1530"/>
      <c r="DF3" s="1530"/>
      <c r="DG3" s="1530"/>
      <c r="DH3" s="1530"/>
      <c r="DI3" s="1530"/>
      <c r="DJ3" s="1530"/>
      <c r="DK3" s="1530"/>
      <c r="DL3" s="1530"/>
      <c r="DM3" s="1530"/>
      <c r="DN3" s="1530"/>
      <c r="DO3" s="1530"/>
      <c r="DP3" s="1530"/>
      <c r="DQ3" s="1530"/>
      <c r="DR3" s="1530"/>
      <c r="DS3" s="1530"/>
      <c r="DT3" s="1530"/>
      <c r="DU3" s="1530"/>
      <c r="DV3" s="1530"/>
      <c r="DW3" s="1530"/>
      <c r="DX3" s="1530"/>
      <c r="DY3" s="1530"/>
      <c r="DZ3" s="1530"/>
      <c r="EA3" s="1530"/>
      <c r="EB3" s="1530"/>
      <c r="EC3" s="1530"/>
      <c r="ED3" s="1530"/>
      <c r="EE3" s="1530"/>
      <c r="EF3" s="1530"/>
      <c r="EG3" s="1530"/>
      <c r="EH3" s="1530"/>
      <c r="EI3" s="1530"/>
      <c r="EJ3" s="1530"/>
      <c r="EK3" s="1530"/>
      <c r="EL3" s="1530"/>
      <c r="EM3" s="1530"/>
      <c r="EN3" s="1530"/>
      <c r="EO3" s="1530"/>
      <c r="EP3" s="1530"/>
      <c r="EQ3" s="1530"/>
      <c r="ER3" s="1530"/>
      <c r="ES3" s="1530"/>
      <c r="ET3" s="1530"/>
      <c r="EU3" s="1530"/>
      <c r="EV3" s="1530"/>
      <c r="EW3" s="1530"/>
      <c r="EX3" s="1530"/>
      <c r="EY3" s="1530"/>
      <c r="EZ3" s="1530"/>
      <c r="FA3" s="1530"/>
      <c r="FB3" s="1530"/>
      <c r="FC3" s="1530"/>
      <c r="FD3" s="1530"/>
      <c r="FE3" s="1530"/>
      <c r="FF3" s="1530"/>
      <c r="FG3" s="1530"/>
      <c r="FH3" s="1530"/>
      <c r="FI3" s="1530"/>
      <c r="FJ3" s="1530"/>
      <c r="FK3" s="1530"/>
      <c r="FL3" s="1530"/>
      <c r="FM3" s="1530"/>
      <c r="FN3" s="1530"/>
      <c r="FO3" s="1530"/>
      <c r="FP3" s="1530"/>
      <c r="FQ3" s="1530"/>
      <c r="FR3" s="1530"/>
      <c r="FS3" s="1530"/>
      <c r="FT3" s="1530"/>
      <c r="FU3" s="1530"/>
      <c r="FV3" s="1530"/>
      <c r="FW3" s="1530"/>
      <c r="FX3" s="1530"/>
      <c r="FY3" s="1530"/>
      <c r="FZ3" s="1530"/>
      <c r="GA3" s="1530"/>
      <c r="GB3" s="1530"/>
      <c r="GC3" s="1530"/>
      <c r="GD3" s="1530"/>
      <c r="GE3" s="1530"/>
      <c r="GF3" s="1530"/>
      <c r="GG3" s="1530"/>
      <c r="GH3" s="1530"/>
      <c r="GI3" s="1530"/>
      <c r="GJ3" s="1530"/>
      <c r="GK3" s="1530"/>
      <c r="GL3" s="1530"/>
      <c r="GM3" s="1530"/>
      <c r="GN3" s="1530"/>
      <c r="GO3" s="1530"/>
      <c r="GP3" s="1530"/>
      <c r="GQ3" s="1530"/>
      <c r="GR3" s="1530"/>
      <c r="GS3" s="1530"/>
      <c r="GT3" s="1530"/>
      <c r="GU3" s="1530"/>
      <c r="GV3" s="1530"/>
      <c r="GW3" s="1530"/>
      <c r="GX3" s="1530"/>
      <c r="GY3" s="1530"/>
      <c r="GZ3" s="1530"/>
      <c r="HA3" s="1530"/>
      <c r="HB3" s="1530"/>
      <c r="HC3" s="1530"/>
      <c r="HD3" s="1530"/>
      <c r="HE3" s="1530"/>
      <c r="HF3" s="1530"/>
      <c r="HG3" s="1530"/>
      <c r="HH3" s="1530"/>
      <c r="HI3" s="1530"/>
      <c r="HJ3" s="1530"/>
      <c r="HK3" s="1530"/>
      <c r="HL3" s="1530"/>
      <c r="HM3" s="1530"/>
      <c r="HN3" s="1530"/>
      <c r="HO3" s="1530"/>
      <c r="HP3" s="1530"/>
      <c r="HQ3" s="1530"/>
      <c r="HR3" s="1530"/>
      <c r="HS3" s="1530"/>
      <c r="HT3" s="1530"/>
      <c r="HU3" s="1530"/>
      <c r="HV3" s="1530"/>
      <c r="HW3" s="1530"/>
      <c r="HX3" s="1530"/>
      <c r="HY3" s="1530"/>
      <c r="HZ3" s="1530"/>
      <c r="IA3" s="1530"/>
      <c r="IB3" s="1530"/>
      <c r="IC3" s="1530"/>
      <c r="ID3" s="1530"/>
      <c r="IE3" s="1530"/>
      <c r="IF3" s="1530"/>
      <c r="IG3" s="1530"/>
      <c r="IH3" s="1530"/>
      <c r="II3" s="1530"/>
      <c r="IJ3" s="1530"/>
      <c r="IK3" s="1530"/>
      <c r="IL3" s="1530"/>
      <c r="IM3" s="1530"/>
      <c r="IN3" s="1530"/>
      <c r="IO3" s="1530"/>
      <c r="IP3" s="1530"/>
      <c r="IQ3" s="1530"/>
      <c r="IR3" s="1530"/>
      <c r="IS3" s="1530"/>
      <c r="IT3" s="1530"/>
      <c r="IU3" s="1530"/>
      <c r="IV3" s="1530"/>
    </row>
    <row r="4" spans="1:256" s="1533" customFormat="1" ht="15.75" thickBot="1">
      <c r="A4" s="1530"/>
      <c r="B4" s="1530"/>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1530"/>
      <c r="AB4" s="1530"/>
      <c r="AC4" s="1530"/>
      <c r="AD4" s="1530"/>
      <c r="AE4" s="1530"/>
      <c r="AF4" s="1530"/>
      <c r="AG4" s="1530"/>
      <c r="AH4" s="1530"/>
      <c r="AI4" s="1530"/>
      <c r="AJ4" s="1530"/>
      <c r="AK4" s="1530"/>
      <c r="AL4" s="1530"/>
      <c r="AM4" s="1530"/>
      <c r="AN4" s="1530"/>
      <c r="AO4" s="1530"/>
      <c r="AP4" s="1530"/>
      <c r="AQ4" s="1530"/>
      <c r="AR4" s="1530"/>
      <c r="AS4" s="1530"/>
      <c r="AT4" s="1530"/>
      <c r="AU4" s="1530"/>
      <c r="AV4" s="1530"/>
      <c r="AW4" s="1530"/>
      <c r="AX4" s="1530"/>
      <c r="AY4" s="1530"/>
      <c r="AZ4" s="1530"/>
      <c r="BA4" s="1530"/>
      <c r="BB4" s="1530"/>
      <c r="BC4" s="1530"/>
      <c r="BD4" s="1530"/>
      <c r="BE4" s="1530"/>
      <c r="BF4" s="1530"/>
      <c r="BG4" s="1530"/>
      <c r="BH4" s="1530"/>
      <c r="BI4" s="1530"/>
      <c r="BJ4" s="1530"/>
      <c r="BK4" s="1530"/>
      <c r="BL4" s="1530"/>
      <c r="BM4" s="1530"/>
      <c r="BN4" s="1530"/>
      <c r="BO4" s="1530"/>
      <c r="BP4" s="1530"/>
      <c r="BQ4" s="1530"/>
      <c r="BR4" s="1530"/>
      <c r="BS4" s="1530"/>
      <c r="BT4" s="1530"/>
      <c r="BU4" s="1530"/>
      <c r="BV4" s="1530"/>
      <c r="BW4" s="1530"/>
      <c r="BX4" s="1530"/>
      <c r="BY4" s="1530"/>
      <c r="BZ4" s="1530"/>
      <c r="CA4" s="1530"/>
      <c r="CB4" s="1530"/>
      <c r="CC4" s="1530"/>
      <c r="CD4" s="1530"/>
      <c r="CE4" s="1530"/>
      <c r="CF4" s="1530"/>
      <c r="CG4" s="1530"/>
      <c r="CH4" s="1530"/>
      <c r="CI4" s="1530"/>
      <c r="CJ4" s="1530"/>
      <c r="CK4" s="1530"/>
      <c r="CL4" s="1530"/>
      <c r="CM4" s="1530"/>
      <c r="CN4" s="1530"/>
      <c r="CO4" s="1530"/>
      <c r="CP4" s="1530"/>
      <c r="CQ4" s="1530"/>
      <c r="CR4" s="1530"/>
      <c r="CS4" s="1530"/>
      <c r="CT4" s="1530"/>
      <c r="CU4" s="1530"/>
      <c r="CV4" s="1530"/>
      <c r="CW4" s="1530"/>
      <c r="CX4" s="1530"/>
      <c r="CY4" s="1530"/>
      <c r="CZ4" s="1530"/>
      <c r="DA4" s="1530"/>
      <c r="DB4" s="1530"/>
      <c r="DC4" s="1530"/>
      <c r="DD4" s="1530"/>
      <c r="DE4" s="1530"/>
      <c r="DF4" s="1530"/>
      <c r="DG4" s="1530"/>
      <c r="DH4" s="1530"/>
      <c r="DI4" s="1530"/>
      <c r="DJ4" s="1530"/>
      <c r="DK4" s="1530"/>
      <c r="DL4" s="1530"/>
      <c r="DM4" s="1530"/>
      <c r="DN4" s="1530"/>
      <c r="DO4" s="1530"/>
      <c r="DP4" s="1530"/>
      <c r="DQ4" s="1530"/>
      <c r="DR4" s="1530"/>
      <c r="DS4" s="1530"/>
      <c r="DT4" s="1530"/>
      <c r="DU4" s="1530"/>
      <c r="DV4" s="1530"/>
      <c r="DW4" s="1530"/>
      <c r="DX4" s="1530"/>
      <c r="DY4" s="1530"/>
      <c r="DZ4" s="1530"/>
      <c r="EA4" s="1530"/>
      <c r="EB4" s="1530"/>
      <c r="EC4" s="1530"/>
      <c r="ED4" s="1530"/>
      <c r="EE4" s="1530"/>
      <c r="EF4" s="1530"/>
      <c r="EG4" s="1530"/>
      <c r="EH4" s="1530"/>
      <c r="EI4" s="1530"/>
      <c r="EJ4" s="1530"/>
      <c r="EK4" s="1530"/>
      <c r="EL4" s="1530"/>
      <c r="EM4" s="1530"/>
      <c r="EN4" s="1530"/>
      <c r="EO4" s="1530"/>
      <c r="EP4" s="1530"/>
      <c r="EQ4" s="1530"/>
      <c r="ER4" s="1530"/>
      <c r="ES4" s="1530"/>
      <c r="ET4" s="1530"/>
      <c r="EU4" s="1530"/>
      <c r="EV4" s="1530"/>
      <c r="EW4" s="1530"/>
      <c r="EX4" s="1530"/>
      <c r="EY4" s="1530"/>
      <c r="EZ4" s="1530"/>
      <c r="FA4" s="1530"/>
      <c r="FB4" s="1530"/>
      <c r="FC4" s="1530"/>
      <c r="FD4" s="1530"/>
      <c r="FE4" s="1530"/>
      <c r="FF4" s="1530"/>
      <c r="FG4" s="1530"/>
      <c r="FH4" s="1530"/>
      <c r="FI4" s="1530"/>
      <c r="FJ4" s="1530"/>
      <c r="FK4" s="1530"/>
      <c r="FL4" s="1530"/>
      <c r="FM4" s="1530"/>
      <c r="FN4" s="1530"/>
      <c r="FO4" s="1530"/>
      <c r="FP4" s="1530"/>
      <c r="FQ4" s="1530"/>
      <c r="FR4" s="1530"/>
      <c r="FS4" s="1530"/>
      <c r="FT4" s="1530"/>
      <c r="FU4" s="1530"/>
      <c r="FV4" s="1530"/>
      <c r="FW4" s="1530"/>
      <c r="FX4" s="1530"/>
      <c r="FY4" s="1530"/>
      <c r="FZ4" s="1530"/>
      <c r="GA4" s="1530"/>
      <c r="GB4" s="1530"/>
      <c r="GC4" s="1530"/>
      <c r="GD4" s="1530"/>
      <c r="GE4" s="1530"/>
      <c r="GF4" s="1530"/>
      <c r="GG4" s="1530"/>
      <c r="GH4" s="1530"/>
      <c r="GI4" s="1530"/>
      <c r="GJ4" s="1530"/>
      <c r="GK4" s="1530"/>
      <c r="GL4" s="1530"/>
      <c r="GM4" s="1530"/>
      <c r="GN4" s="1530"/>
      <c r="GO4" s="1530"/>
      <c r="GP4" s="1530"/>
      <c r="GQ4" s="1530"/>
      <c r="GR4" s="1530"/>
      <c r="GS4" s="1530"/>
      <c r="GT4" s="1530"/>
      <c r="GU4" s="1530"/>
      <c r="GV4" s="1530"/>
      <c r="GW4" s="1530"/>
      <c r="GX4" s="1530"/>
      <c r="GY4" s="1530"/>
      <c r="GZ4" s="1530"/>
      <c r="HA4" s="1530"/>
      <c r="HB4" s="1530"/>
      <c r="HC4" s="1530"/>
      <c r="HD4" s="1530"/>
      <c r="HE4" s="1530"/>
      <c r="HF4" s="1530"/>
      <c r="HG4" s="1530"/>
      <c r="HH4" s="1530"/>
      <c r="HI4" s="1530"/>
      <c r="HJ4" s="1530"/>
      <c r="HK4" s="1530"/>
      <c r="HL4" s="1530"/>
      <c r="HM4" s="1530"/>
      <c r="HN4" s="1530"/>
      <c r="HO4" s="1530"/>
      <c r="HP4" s="1530"/>
      <c r="HQ4" s="1530"/>
      <c r="HR4" s="1530"/>
      <c r="HS4" s="1530"/>
      <c r="HT4" s="1530"/>
      <c r="HU4" s="1530"/>
      <c r="HV4" s="1530"/>
      <c r="HW4" s="1530"/>
      <c r="HX4" s="1530"/>
      <c r="HY4" s="1530"/>
      <c r="HZ4" s="1530"/>
      <c r="IA4" s="1530"/>
      <c r="IB4" s="1530"/>
      <c r="IC4" s="1530"/>
      <c r="ID4" s="1530"/>
      <c r="IE4" s="1530"/>
      <c r="IF4" s="1530"/>
      <c r="IG4" s="1530"/>
      <c r="IH4" s="1530"/>
      <c r="II4" s="1530"/>
      <c r="IJ4" s="1530"/>
      <c r="IK4" s="1530"/>
      <c r="IL4" s="1530"/>
      <c r="IM4" s="1530"/>
      <c r="IN4" s="1530"/>
      <c r="IO4" s="1530"/>
      <c r="IP4" s="1530"/>
      <c r="IQ4" s="1530"/>
      <c r="IR4" s="1530"/>
      <c r="IS4" s="1530"/>
      <c r="IT4" s="1530"/>
      <c r="IU4" s="1530"/>
      <c r="IV4" s="1530"/>
    </row>
    <row r="5" spans="1:256" s="1533" customFormat="1" ht="77.25" thickBot="1">
      <c r="A5" s="2449" t="s">
        <v>640</v>
      </c>
      <c r="B5" s="2450"/>
      <c r="C5" s="1535" t="s">
        <v>364</v>
      </c>
      <c r="D5" s="1262" t="s">
        <v>641</v>
      </c>
      <c r="E5" s="1262" t="s">
        <v>13</v>
      </c>
      <c r="F5" s="1262" t="s">
        <v>14</v>
      </c>
      <c r="G5" s="1262" t="s">
        <v>499</v>
      </c>
      <c r="H5" s="1262" t="s">
        <v>502</v>
      </c>
      <c r="I5" s="1536" t="s">
        <v>642</v>
      </c>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1530"/>
      <c r="AQ5" s="1530"/>
      <c r="AR5" s="1530"/>
      <c r="AS5" s="1530"/>
      <c r="AT5" s="1530"/>
      <c r="AU5" s="1530"/>
      <c r="AV5" s="1530"/>
      <c r="AW5" s="1530"/>
      <c r="AX5" s="1530"/>
      <c r="AY5" s="1530"/>
      <c r="AZ5" s="1530"/>
      <c r="BA5" s="1530"/>
      <c r="BB5" s="1530"/>
      <c r="BC5" s="1530"/>
      <c r="BD5" s="1530"/>
      <c r="BE5" s="1530"/>
      <c r="BF5" s="1530"/>
      <c r="BG5" s="1530"/>
      <c r="BH5" s="1530"/>
      <c r="BI5" s="1530"/>
      <c r="BJ5" s="1530"/>
      <c r="BK5" s="1530"/>
      <c r="BL5" s="1530"/>
      <c r="BM5" s="1530"/>
      <c r="BN5" s="1530"/>
      <c r="BO5" s="1530"/>
      <c r="BP5" s="1530"/>
      <c r="BQ5" s="1530"/>
      <c r="BR5" s="1530"/>
      <c r="BS5" s="1530"/>
      <c r="BT5" s="1530"/>
      <c r="BU5" s="1530"/>
      <c r="BV5" s="1530"/>
      <c r="BW5" s="1530"/>
      <c r="BX5" s="1530"/>
      <c r="BY5" s="1530"/>
      <c r="BZ5" s="1530"/>
      <c r="CA5" s="1530"/>
      <c r="CB5" s="1530"/>
      <c r="CC5" s="1530"/>
      <c r="CD5" s="1530"/>
      <c r="CE5" s="1530"/>
      <c r="CF5" s="1530"/>
      <c r="CG5" s="1530"/>
      <c r="CH5" s="1530"/>
      <c r="CI5" s="1530"/>
      <c r="CJ5" s="1530"/>
      <c r="CK5" s="1530"/>
      <c r="CL5" s="1530"/>
      <c r="CM5" s="1530"/>
      <c r="CN5" s="1530"/>
      <c r="CO5" s="1530"/>
      <c r="CP5" s="1530"/>
      <c r="CQ5" s="1530"/>
      <c r="CR5" s="1530"/>
      <c r="CS5" s="1530"/>
      <c r="CT5" s="1530"/>
      <c r="CU5" s="1530"/>
      <c r="CV5" s="1530"/>
      <c r="CW5" s="1530"/>
      <c r="CX5" s="1530"/>
      <c r="CY5" s="1530"/>
      <c r="CZ5" s="1530"/>
      <c r="DA5" s="1530"/>
      <c r="DB5" s="1530"/>
      <c r="DC5" s="1530"/>
      <c r="DD5" s="1530"/>
      <c r="DE5" s="1530"/>
      <c r="DF5" s="1530"/>
      <c r="DG5" s="1530"/>
      <c r="DH5" s="1530"/>
      <c r="DI5" s="1530"/>
      <c r="DJ5" s="1530"/>
      <c r="DK5" s="1530"/>
      <c r="DL5" s="1530"/>
      <c r="DM5" s="1530"/>
      <c r="DN5" s="1530"/>
      <c r="DO5" s="1530"/>
      <c r="DP5" s="1530"/>
      <c r="DQ5" s="1530"/>
      <c r="DR5" s="1530"/>
      <c r="DS5" s="1530"/>
      <c r="DT5" s="1530"/>
      <c r="DU5" s="1530"/>
      <c r="DV5" s="1530"/>
      <c r="DW5" s="1530"/>
      <c r="DX5" s="1530"/>
      <c r="DY5" s="1530"/>
      <c r="DZ5" s="1530"/>
      <c r="EA5" s="1530"/>
      <c r="EB5" s="1530"/>
      <c r="EC5" s="1530"/>
      <c r="ED5" s="1530"/>
      <c r="EE5" s="1530"/>
      <c r="EF5" s="1530"/>
      <c r="EG5" s="1530"/>
      <c r="EH5" s="1530"/>
      <c r="EI5" s="1530"/>
      <c r="EJ5" s="1530"/>
      <c r="EK5" s="1530"/>
      <c r="EL5" s="1530"/>
      <c r="EM5" s="1530"/>
      <c r="EN5" s="1530"/>
      <c r="EO5" s="1530"/>
      <c r="EP5" s="1530"/>
      <c r="EQ5" s="1530"/>
      <c r="ER5" s="1530"/>
      <c r="ES5" s="1530"/>
      <c r="ET5" s="1530"/>
      <c r="EU5" s="1530"/>
      <c r="EV5" s="1530"/>
      <c r="EW5" s="1530"/>
      <c r="EX5" s="1530"/>
      <c r="EY5" s="1530"/>
      <c r="EZ5" s="1530"/>
      <c r="FA5" s="1530"/>
      <c r="FB5" s="1530"/>
      <c r="FC5" s="1530"/>
      <c r="FD5" s="1530"/>
      <c r="FE5" s="1530"/>
      <c r="FF5" s="1530"/>
      <c r="FG5" s="1530"/>
      <c r="FH5" s="1530"/>
      <c r="FI5" s="1530"/>
      <c r="FJ5" s="1530"/>
      <c r="FK5" s="1530"/>
      <c r="FL5" s="1530"/>
      <c r="FM5" s="1530"/>
      <c r="FN5" s="1530"/>
      <c r="FO5" s="1530"/>
      <c r="FP5" s="1530"/>
      <c r="FQ5" s="1530"/>
      <c r="FR5" s="1530"/>
      <c r="FS5" s="1530"/>
      <c r="FT5" s="1530"/>
      <c r="FU5" s="1530"/>
      <c r="FV5" s="1530"/>
      <c r="FW5" s="1530"/>
      <c r="FX5" s="1530"/>
      <c r="FY5" s="1530"/>
      <c r="FZ5" s="1530"/>
      <c r="GA5" s="1530"/>
      <c r="GB5" s="1530"/>
      <c r="GC5" s="1530"/>
      <c r="GD5" s="1530"/>
      <c r="GE5" s="1530"/>
      <c r="GF5" s="1530"/>
      <c r="GG5" s="1530"/>
      <c r="GH5" s="1530"/>
      <c r="GI5" s="1530"/>
      <c r="GJ5" s="1530"/>
      <c r="GK5" s="1530"/>
      <c r="GL5" s="1530"/>
      <c r="GM5" s="1530"/>
      <c r="GN5" s="1530"/>
      <c r="GO5" s="1530"/>
      <c r="GP5" s="1530"/>
      <c r="GQ5" s="1530"/>
      <c r="GR5" s="1530"/>
      <c r="GS5" s="1530"/>
      <c r="GT5" s="1530"/>
      <c r="GU5" s="1530"/>
      <c r="GV5" s="1530"/>
      <c r="GW5" s="1530"/>
      <c r="GX5" s="1530"/>
      <c r="GY5" s="1530"/>
      <c r="GZ5" s="1530"/>
      <c r="HA5" s="1530"/>
      <c r="HB5" s="1530"/>
      <c r="HC5" s="1530"/>
      <c r="HD5" s="1530"/>
      <c r="HE5" s="1530"/>
      <c r="HF5" s="1530"/>
      <c r="HG5" s="1530"/>
      <c r="HH5" s="1530"/>
      <c r="HI5" s="1530"/>
      <c r="HJ5" s="1530"/>
      <c r="HK5" s="1530"/>
      <c r="HL5" s="1530"/>
      <c r="HM5" s="1530"/>
      <c r="HN5" s="1530"/>
      <c r="HO5" s="1530"/>
      <c r="HP5" s="1530"/>
      <c r="HQ5" s="1530"/>
      <c r="HR5" s="1530"/>
      <c r="HS5" s="1530"/>
      <c r="HT5" s="1530"/>
      <c r="HU5" s="1530"/>
      <c r="HV5" s="1530"/>
      <c r="HW5" s="1530"/>
      <c r="HX5" s="1530"/>
      <c r="HY5" s="1530"/>
      <c r="HZ5" s="1530"/>
      <c r="IA5" s="1530"/>
      <c r="IB5" s="1530"/>
      <c r="IC5" s="1530"/>
      <c r="ID5" s="1530"/>
      <c r="IE5" s="1530"/>
      <c r="IF5" s="1530"/>
      <c r="IG5" s="1530"/>
      <c r="IH5" s="1530"/>
      <c r="II5" s="1530"/>
      <c r="IJ5" s="1530"/>
      <c r="IK5" s="1530"/>
      <c r="IL5" s="1530"/>
      <c r="IM5" s="1530"/>
      <c r="IN5" s="1530"/>
      <c r="IO5" s="1530"/>
      <c r="IP5" s="1530"/>
      <c r="IQ5" s="1530"/>
      <c r="IR5" s="1530"/>
      <c r="IS5" s="1530"/>
      <c r="IT5" s="1530"/>
      <c r="IU5" s="1530"/>
    </row>
    <row r="6" spans="1:256" s="1533" customFormat="1" ht="51">
      <c r="A6" s="2447" t="s">
        <v>643</v>
      </c>
      <c r="B6" s="1537" t="s">
        <v>644</v>
      </c>
      <c r="C6" s="2451">
        <v>0.16323199209943601</v>
      </c>
      <c r="D6" s="2452"/>
      <c r="E6" s="2452"/>
      <c r="F6" s="2452"/>
      <c r="G6" s="2452"/>
      <c r="H6" s="2452"/>
      <c r="I6" s="2453"/>
      <c r="J6" s="1530"/>
      <c r="K6" s="1538"/>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c r="AS6" s="1530"/>
      <c r="AT6" s="1530"/>
      <c r="AU6" s="1530"/>
      <c r="AV6" s="1530"/>
      <c r="AW6" s="1530"/>
      <c r="AX6" s="1530"/>
      <c r="AY6" s="1530"/>
      <c r="AZ6" s="1530"/>
      <c r="BA6" s="1530"/>
      <c r="BB6" s="1530"/>
      <c r="BC6" s="1530"/>
      <c r="BD6" s="1530"/>
      <c r="BE6" s="1530"/>
      <c r="BF6" s="1530"/>
      <c r="BG6" s="1530"/>
      <c r="BH6" s="1530"/>
      <c r="BI6" s="1530"/>
      <c r="BJ6" s="1530"/>
      <c r="BK6" s="1530"/>
      <c r="BL6" s="1530"/>
      <c r="BM6" s="1530"/>
      <c r="BN6" s="1530"/>
      <c r="BO6" s="1530"/>
      <c r="BP6" s="1530"/>
      <c r="BQ6" s="1530"/>
      <c r="BR6" s="1530"/>
      <c r="BS6" s="1530"/>
      <c r="BT6" s="1530"/>
      <c r="BU6" s="1530"/>
      <c r="BV6" s="1530"/>
      <c r="BW6" s="1530"/>
      <c r="BX6" s="1530"/>
      <c r="BY6" s="1530"/>
      <c r="BZ6" s="1530"/>
      <c r="CA6" s="1530"/>
      <c r="CB6" s="1530"/>
      <c r="CC6" s="1530"/>
      <c r="CD6" s="1530"/>
      <c r="CE6" s="1530"/>
      <c r="CF6" s="1530"/>
      <c r="CG6" s="1530"/>
      <c r="CH6" s="1530"/>
      <c r="CI6" s="1530"/>
      <c r="CJ6" s="1530"/>
      <c r="CK6" s="1530"/>
      <c r="CL6" s="1530"/>
      <c r="CM6" s="1530"/>
      <c r="CN6" s="1530"/>
      <c r="CO6" s="1530"/>
      <c r="CP6" s="1530"/>
      <c r="CQ6" s="1530"/>
      <c r="CR6" s="1530"/>
      <c r="CS6" s="1530"/>
      <c r="CT6" s="1530"/>
      <c r="CU6" s="1530"/>
      <c r="CV6" s="1530"/>
      <c r="CW6" s="1530"/>
      <c r="CX6" s="1530"/>
      <c r="CY6" s="1530"/>
      <c r="CZ6" s="1530"/>
      <c r="DA6" s="1530"/>
      <c r="DB6" s="1530"/>
      <c r="DC6" s="1530"/>
      <c r="DD6" s="1530"/>
      <c r="DE6" s="1530"/>
      <c r="DF6" s="1530"/>
      <c r="DG6" s="1530"/>
      <c r="DH6" s="1530"/>
      <c r="DI6" s="1530"/>
      <c r="DJ6" s="1530"/>
      <c r="DK6" s="1530"/>
      <c r="DL6" s="1530"/>
      <c r="DM6" s="1530"/>
      <c r="DN6" s="1530"/>
      <c r="DO6" s="1530"/>
      <c r="DP6" s="1530"/>
      <c r="DQ6" s="1530"/>
      <c r="DR6" s="1530"/>
      <c r="DS6" s="1530"/>
      <c r="DT6" s="1530"/>
      <c r="DU6" s="1530"/>
      <c r="DV6" s="1530"/>
      <c r="DW6" s="1530"/>
      <c r="DX6" s="1530"/>
      <c r="DY6" s="1530"/>
      <c r="DZ6" s="1530"/>
      <c r="EA6" s="1530"/>
      <c r="EB6" s="1530"/>
      <c r="EC6" s="1530"/>
      <c r="ED6" s="1530"/>
      <c r="EE6" s="1530"/>
      <c r="EF6" s="1530"/>
      <c r="EG6" s="1530"/>
      <c r="EH6" s="1530"/>
      <c r="EI6" s="1530"/>
      <c r="EJ6" s="1530"/>
      <c r="EK6" s="1530"/>
      <c r="EL6" s="1530"/>
      <c r="EM6" s="1530"/>
      <c r="EN6" s="1530"/>
      <c r="EO6" s="1530"/>
      <c r="EP6" s="1530"/>
      <c r="EQ6" s="1530"/>
      <c r="ER6" s="1530"/>
      <c r="ES6" s="1530"/>
      <c r="ET6" s="1530"/>
      <c r="EU6" s="1530"/>
      <c r="EV6" s="1530"/>
      <c r="EW6" s="1530"/>
      <c r="EX6" s="1530"/>
      <c r="EY6" s="1530"/>
      <c r="EZ6" s="1530"/>
      <c r="FA6" s="1530"/>
      <c r="FB6" s="1530"/>
      <c r="FC6" s="1530"/>
      <c r="FD6" s="1530"/>
      <c r="FE6" s="1530"/>
      <c r="FF6" s="1530"/>
      <c r="FG6" s="1530"/>
      <c r="FH6" s="1530"/>
      <c r="FI6" s="1530"/>
      <c r="FJ6" s="1530"/>
      <c r="FK6" s="1530"/>
      <c r="FL6" s="1530"/>
      <c r="FM6" s="1530"/>
      <c r="FN6" s="1530"/>
      <c r="FO6" s="1530"/>
      <c r="FP6" s="1530"/>
      <c r="FQ6" s="1530"/>
      <c r="FR6" s="1530"/>
      <c r="FS6" s="1530"/>
      <c r="FT6" s="1530"/>
      <c r="FU6" s="1530"/>
      <c r="FV6" s="1530"/>
      <c r="FW6" s="1530"/>
      <c r="FX6" s="1530"/>
      <c r="FY6" s="1530"/>
      <c r="FZ6" s="1530"/>
      <c r="GA6" s="1530"/>
      <c r="GB6" s="1530"/>
      <c r="GC6" s="1530"/>
      <c r="GD6" s="1530"/>
      <c r="GE6" s="1530"/>
      <c r="GF6" s="1530"/>
      <c r="GG6" s="1530"/>
      <c r="GH6" s="1530"/>
      <c r="GI6" s="1530"/>
      <c r="GJ6" s="1530"/>
      <c r="GK6" s="1530"/>
      <c r="GL6" s="1530"/>
      <c r="GM6" s="1530"/>
      <c r="GN6" s="1530"/>
      <c r="GO6" s="1530"/>
      <c r="GP6" s="1530"/>
      <c r="GQ6" s="1530"/>
      <c r="GR6" s="1530"/>
      <c r="GS6" s="1530"/>
      <c r="GT6" s="1530"/>
      <c r="GU6" s="1530"/>
      <c r="GV6" s="1530"/>
      <c r="GW6" s="1530"/>
      <c r="GX6" s="1530"/>
      <c r="GY6" s="1530"/>
      <c r="GZ6" s="1530"/>
      <c r="HA6" s="1530"/>
      <c r="HB6" s="1530"/>
      <c r="HC6" s="1530"/>
      <c r="HD6" s="1530"/>
      <c r="HE6" s="1530"/>
      <c r="HF6" s="1530"/>
      <c r="HG6" s="1530"/>
      <c r="HH6" s="1530"/>
      <c r="HI6" s="1530"/>
      <c r="HJ6" s="1530"/>
      <c r="HK6" s="1530"/>
      <c r="HL6" s="1530"/>
      <c r="HM6" s="1530"/>
      <c r="HN6" s="1530"/>
      <c r="HO6" s="1530"/>
      <c r="HP6" s="1530"/>
      <c r="HQ6" s="1530"/>
      <c r="HR6" s="1530"/>
      <c r="HS6" s="1530"/>
      <c r="HT6" s="1530"/>
      <c r="HU6" s="1530"/>
      <c r="HV6" s="1530"/>
      <c r="HW6" s="1530"/>
      <c r="HX6" s="1530"/>
      <c r="HY6" s="1530"/>
      <c r="HZ6" s="1530"/>
      <c r="IA6" s="1530"/>
      <c r="IB6" s="1530"/>
      <c r="IC6" s="1530"/>
      <c r="ID6" s="1530"/>
      <c r="IE6" s="1530"/>
      <c r="IF6" s="1530"/>
      <c r="IG6" s="1530"/>
      <c r="IH6" s="1530"/>
      <c r="II6" s="1530"/>
      <c r="IJ6" s="1530"/>
      <c r="IK6" s="1530"/>
      <c r="IL6" s="1530"/>
      <c r="IM6" s="1530"/>
      <c r="IN6" s="1530"/>
      <c r="IO6" s="1530"/>
      <c r="IP6" s="1530"/>
      <c r="IQ6" s="1530"/>
      <c r="IR6" s="1530"/>
      <c r="IS6" s="1530"/>
      <c r="IT6" s="1530"/>
      <c r="IU6" s="1530"/>
    </row>
    <row r="7" spans="1:256" s="1533" customFormat="1" ht="38.25">
      <c r="A7" s="2436"/>
      <c r="B7" s="1539" t="s">
        <v>645</v>
      </c>
      <c r="C7" s="1540">
        <v>0.10511490654550264</v>
      </c>
      <c r="D7" s="1541">
        <v>6.6789428037755227E-2</v>
      </c>
      <c r="E7" s="1541">
        <v>0.11210422384742282</v>
      </c>
      <c r="F7" s="1541">
        <v>8.1808949266756012E-2</v>
      </c>
      <c r="G7" s="1541">
        <v>5.21246465085137E-2</v>
      </c>
      <c r="H7" s="1541">
        <v>5.306411767068811E-2</v>
      </c>
      <c r="I7" s="1542">
        <v>8.9073744801606805E-2</v>
      </c>
      <c r="J7" s="1530"/>
      <c r="K7" s="1530"/>
      <c r="L7" s="1543"/>
      <c r="M7" s="1543"/>
      <c r="N7" s="1543"/>
      <c r="O7" s="1543"/>
      <c r="P7" s="1543"/>
      <c r="Q7" s="1543"/>
      <c r="R7" s="1543"/>
      <c r="S7" s="1543"/>
      <c r="T7" s="1543"/>
      <c r="U7" s="1543"/>
      <c r="V7" s="1543"/>
      <c r="W7" s="1543"/>
      <c r="X7" s="1530"/>
      <c r="Y7" s="1530"/>
      <c r="Z7" s="1530"/>
      <c r="AA7" s="1530"/>
      <c r="AB7" s="1530"/>
      <c r="AC7" s="1530"/>
      <c r="AD7" s="1530"/>
      <c r="AE7" s="1530"/>
      <c r="AF7" s="1530"/>
      <c r="AG7" s="1530"/>
      <c r="AH7" s="1530"/>
      <c r="AI7" s="1530"/>
      <c r="AJ7" s="1530"/>
      <c r="AK7" s="1530"/>
      <c r="AL7" s="1530"/>
      <c r="AM7" s="1530"/>
      <c r="AN7" s="1530"/>
      <c r="AO7" s="1530"/>
      <c r="AP7" s="1530"/>
      <c r="AQ7" s="1530"/>
      <c r="AR7" s="1530"/>
      <c r="AS7" s="1530"/>
      <c r="AT7" s="1530"/>
      <c r="AU7" s="1530"/>
      <c r="AV7" s="1530"/>
      <c r="AW7" s="1530"/>
      <c r="AX7" s="1530"/>
      <c r="AY7" s="1530"/>
      <c r="AZ7" s="1530"/>
      <c r="BA7" s="1530"/>
      <c r="BB7" s="1530"/>
      <c r="BC7" s="1530"/>
      <c r="BD7" s="1530"/>
      <c r="BE7" s="1530"/>
      <c r="BF7" s="1530"/>
      <c r="BG7" s="1530"/>
      <c r="BH7" s="1530"/>
      <c r="BI7" s="1530"/>
      <c r="BJ7" s="1530"/>
      <c r="BK7" s="1530"/>
      <c r="BL7" s="1530"/>
      <c r="BM7" s="1530"/>
      <c r="BN7" s="1530"/>
      <c r="BO7" s="1530"/>
      <c r="BP7" s="1530"/>
      <c r="BQ7" s="1530"/>
      <c r="BR7" s="1530"/>
      <c r="BS7" s="1530"/>
      <c r="BT7" s="1530"/>
      <c r="BU7" s="1530"/>
      <c r="BV7" s="1530"/>
      <c r="BW7" s="1530"/>
      <c r="BX7" s="1530"/>
      <c r="BY7" s="1530"/>
      <c r="BZ7" s="1530"/>
      <c r="CA7" s="1530"/>
      <c r="CB7" s="1530"/>
      <c r="CC7" s="1530"/>
      <c r="CD7" s="1530"/>
      <c r="CE7" s="1530"/>
      <c r="CF7" s="1530"/>
      <c r="CG7" s="1530"/>
      <c r="CH7" s="1530"/>
      <c r="CI7" s="1530"/>
      <c r="CJ7" s="1530"/>
      <c r="CK7" s="1530"/>
      <c r="CL7" s="1530"/>
      <c r="CM7" s="1530"/>
      <c r="CN7" s="1530"/>
      <c r="CO7" s="1530"/>
      <c r="CP7" s="1530"/>
      <c r="CQ7" s="1530"/>
      <c r="CR7" s="1530"/>
      <c r="CS7" s="1530"/>
      <c r="CT7" s="1530"/>
      <c r="CU7" s="1530"/>
      <c r="CV7" s="1530"/>
      <c r="CW7" s="1530"/>
      <c r="CX7" s="1530"/>
      <c r="CY7" s="1530"/>
      <c r="CZ7" s="1530"/>
      <c r="DA7" s="1530"/>
      <c r="DB7" s="1530"/>
      <c r="DC7" s="1530"/>
      <c r="DD7" s="1530"/>
      <c r="DE7" s="1530"/>
      <c r="DF7" s="1530"/>
      <c r="DG7" s="1530"/>
      <c r="DH7" s="1530"/>
      <c r="DI7" s="1530"/>
      <c r="DJ7" s="1530"/>
      <c r="DK7" s="1530"/>
      <c r="DL7" s="1530"/>
      <c r="DM7" s="1530"/>
      <c r="DN7" s="1530"/>
      <c r="DO7" s="1530"/>
      <c r="DP7" s="1530"/>
      <c r="DQ7" s="1530"/>
      <c r="DR7" s="1530"/>
      <c r="DS7" s="1530"/>
      <c r="DT7" s="1530"/>
      <c r="DU7" s="1530"/>
      <c r="DV7" s="1530"/>
      <c r="DW7" s="1530"/>
      <c r="DX7" s="1530"/>
      <c r="DY7" s="1530"/>
      <c r="DZ7" s="1530"/>
      <c r="EA7" s="1530"/>
      <c r="EB7" s="1530"/>
      <c r="EC7" s="1530"/>
      <c r="ED7" s="1530"/>
      <c r="EE7" s="1530"/>
      <c r="EF7" s="1530"/>
      <c r="EG7" s="1530"/>
      <c r="EH7" s="1530"/>
      <c r="EI7" s="1530"/>
      <c r="EJ7" s="1530"/>
      <c r="EK7" s="1530"/>
      <c r="EL7" s="1530"/>
      <c r="EM7" s="1530"/>
      <c r="EN7" s="1530"/>
      <c r="EO7" s="1530"/>
      <c r="EP7" s="1530"/>
      <c r="EQ7" s="1530"/>
      <c r="ER7" s="1530"/>
      <c r="ES7" s="1530"/>
      <c r="ET7" s="1530"/>
      <c r="EU7" s="1530"/>
      <c r="EV7" s="1530"/>
      <c r="EW7" s="1530"/>
      <c r="EX7" s="1530"/>
      <c r="EY7" s="1530"/>
      <c r="EZ7" s="1530"/>
      <c r="FA7" s="1530"/>
      <c r="FB7" s="1530"/>
      <c r="FC7" s="1530"/>
      <c r="FD7" s="1530"/>
      <c r="FE7" s="1530"/>
      <c r="FF7" s="1530"/>
      <c r="FG7" s="1530"/>
      <c r="FH7" s="1530"/>
      <c r="FI7" s="1530"/>
      <c r="FJ7" s="1530"/>
      <c r="FK7" s="1530"/>
      <c r="FL7" s="1530"/>
      <c r="FM7" s="1530"/>
      <c r="FN7" s="1530"/>
      <c r="FO7" s="1530"/>
      <c r="FP7" s="1530"/>
      <c r="FQ7" s="1530"/>
      <c r="FR7" s="1530"/>
      <c r="FS7" s="1530"/>
      <c r="FT7" s="1530"/>
      <c r="FU7" s="1530"/>
      <c r="FV7" s="1530"/>
      <c r="FW7" s="1530"/>
      <c r="FX7" s="1530"/>
      <c r="FY7" s="1530"/>
      <c r="FZ7" s="1530"/>
      <c r="GA7" s="1530"/>
      <c r="GB7" s="1530"/>
      <c r="GC7" s="1530"/>
      <c r="GD7" s="1530"/>
      <c r="GE7" s="1530"/>
      <c r="GF7" s="1530"/>
      <c r="GG7" s="1530"/>
      <c r="GH7" s="1530"/>
      <c r="GI7" s="1530"/>
      <c r="GJ7" s="1530"/>
      <c r="GK7" s="1530"/>
      <c r="GL7" s="1530"/>
      <c r="GM7" s="1530"/>
      <c r="GN7" s="1530"/>
      <c r="GO7" s="1530"/>
      <c r="GP7" s="1530"/>
      <c r="GQ7" s="1530"/>
      <c r="GR7" s="1530"/>
      <c r="GS7" s="1530"/>
      <c r="GT7" s="1530"/>
      <c r="GU7" s="1530"/>
      <c r="GV7" s="1530"/>
      <c r="GW7" s="1530"/>
      <c r="GX7" s="1530"/>
      <c r="GY7" s="1530"/>
      <c r="GZ7" s="1530"/>
      <c r="HA7" s="1530"/>
      <c r="HB7" s="1530"/>
      <c r="HC7" s="1530"/>
      <c r="HD7" s="1530"/>
      <c r="HE7" s="1530"/>
      <c r="HF7" s="1530"/>
      <c r="HG7" s="1530"/>
      <c r="HH7" s="1530"/>
      <c r="HI7" s="1530"/>
      <c r="HJ7" s="1530"/>
      <c r="HK7" s="1530"/>
      <c r="HL7" s="1530"/>
      <c r="HM7" s="1530"/>
      <c r="HN7" s="1530"/>
      <c r="HO7" s="1530"/>
      <c r="HP7" s="1530"/>
      <c r="HQ7" s="1530"/>
      <c r="HR7" s="1530"/>
      <c r="HS7" s="1530"/>
      <c r="HT7" s="1530"/>
      <c r="HU7" s="1530"/>
      <c r="HV7" s="1530"/>
      <c r="HW7" s="1530"/>
      <c r="HX7" s="1530"/>
      <c r="HY7" s="1530"/>
      <c r="HZ7" s="1530"/>
      <c r="IA7" s="1530"/>
      <c r="IB7" s="1530"/>
      <c r="IC7" s="1530"/>
      <c r="ID7" s="1530"/>
      <c r="IE7" s="1530"/>
      <c r="IF7" s="1530"/>
      <c r="IG7" s="1530"/>
      <c r="IH7" s="1530"/>
      <c r="II7" s="1530"/>
      <c r="IJ7" s="1530"/>
      <c r="IK7" s="1530"/>
      <c r="IL7" s="1530"/>
      <c r="IM7" s="1530"/>
      <c r="IN7" s="1530"/>
      <c r="IO7" s="1530"/>
      <c r="IP7" s="1530"/>
      <c r="IQ7" s="1530"/>
      <c r="IR7" s="1530"/>
      <c r="IS7" s="1530"/>
      <c r="IT7" s="1530"/>
      <c r="IU7" s="1530"/>
    </row>
    <row r="8" spans="1:256" s="1533" customFormat="1" ht="25.5">
      <c r="A8" s="2436"/>
      <c r="B8" s="1539" t="s">
        <v>586</v>
      </c>
      <c r="C8" s="1540">
        <v>9.7924606468351189E-2</v>
      </c>
      <c r="D8" s="1541">
        <v>6.1094520035473276E-2</v>
      </c>
      <c r="E8" s="1541">
        <v>8.8373777300312026E-2</v>
      </c>
      <c r="F8" s="1541">
        <v>7.4176645517653864E-2</v>
      </c>
      <c r="G8" s="1541">
        <v>4.4945726255757996E-2</v>
      </c>
      <c r="H8" s="1541">
        <v>6.0313133510973047E-2</v>
      </c>
      <c r="I8" s="1542">
        <v>7.9258353792912489E-2</v>
      </c>
      <c r="J8" s="1530"/>
      <c r="K8" s="1530"/>
      <c r="L8" s="1543"/>
      <c r="M8" s="1543"/>
      <c r="N8" s="1543"/>
      <c r="O8" s="1543"/>
      <c r="P8" s="1543"/>
      <c r="Q8" s="1543"/>
      <c r="R8" s="1543"/>
      <c r="S8" s="1543"/>
      <c r="T8" s="1543"/>
      <c r="U8" s="1543"/>
      <c r="V8" s="1543"/>
      <c r="W8" s="1543"/>
      <c r="X8" s="1543"/>
      <c r="Y8" s="1543"/>
      <c r="Z8" s="1543"/>
      <c r="AA8" s="1530"/>
      <c r="AB8" s="1530"/>
      <c r="AC8" s="1530"/>
      <c r="AD8" s="1530"/>
      <c r="AE8" s="1530"/>
      <c r="AF8" s="1530"/>
      <c r="AG8" s="1530"/>
      <c r="AH8" s="1530"/>
      <c r="AI8" s="1530"/>
      <c r="AJ8" s="1530"/>
      <c r="AK8" s="1530"/>
      <c r="AL8" s="1530"/>
      <c r="AM8" s="1530"/>
      <c r="AN8" s="1530"/>
      <c r="AO8" s="1530"/>
      <c r="AP8" s="1530"/>
      <c r="AQ8" s="1530"/>
      <c r="AR8" s="1530"/>
      <c r="AS8" s="1530"/>
      <c r="AT8" s="1530"/>
      <c r="AU8" s="1530"/>
      <c r="AV8" s="1530"/>
      <c r="AW8" s="1530"/>
      <c r="AX8" s="1530"/>
      <c r="AY8" s="1530"/>
      <c r="AZ8" s="1530"/>
      <c r="BA8" s="1530"/>
      <c r="BB8" s="1530"/>
      <c r="BC8" s="1530"/>
      <c r="BD8" s="1530"/>
      <c r="BE8" s="1530"/>
      <c r="BF8" s="1530"/>
      <c r="BG8" s="1530"/>
      <c r="BH8" s="1530"/>
      <c r="BI8" s="1530"/>
      <c r="BJ8" s="1530"/>
      <c r="BK8" s="1530"/>
      <c r="BL8" s="1530"/>
      <c r="BM8" s="1530"/>
      <c r="BN8" s="1530"/>
      <c r="BO8" s="1530"/>
      <c r="BP8" s="1530"/>
      <c r="BQ8" s="1530"/>
      <c r="BR8" s="1530"/>
      <c r="BS8" s="1530"/>
      <c r="BT8" s="1530"/>
      <c r="BU8" s="1530"/>
      <c r="BV8" s="1530"/>
      <c r="BW8" s="1530"/>
      <c r="BX8" s="1530"/>
      <c r="BY8" s="1530"/>
      <c r="BZ8" s="1530"/>
      <c r="CA8" s="1530"/>
      <c r="CB8" s="1530"/>
      <c r="CC8" s="1530"/>
      <c r="CD8" s="1530"/>
      <c r="CE8" s="1530"/>
      <c r="CF8" s="1530"/>
      <c r="CG8" s="1530"/>
      <c r="CH8" s="1530"/>
      <c r="CI8" s="1530"/>
      <c r="CJ8" s="1530"/>
      <c r="CK8" s="1530"/>
      <c r="CL8" s="1530"/>
      <c r="CM8" s="1530"/>
      <c r="CN8" s="1530"/>
      <c r="CO8" s="1530"/>
      <c r="CP8" s="1530"/>
      <c r="CQ8" s="1530"/>
      <c r="CR8" s="1530"/>
      <c r="CS8" s="1530"/>
      <c r="CT8" s="1530"/>
      <c r="CU8" s="1530"/>
      <c r="CV8" s="1530"/>
      <c r="CW8" s="1530"/>
      <c r="CX8" s="1530"/>
      <c r="CY8" s="1530"/>
      <c r="CZ8" s="1530"/>
      <c r="DA8" s="1530"/>
      <c r="DB8" s="1530"/>
      <c r="DC8" s="1530"/>
      <c r="DD8" s="1530"/>
      <c r="DE8" s="1530"/>
      <c r="DF8" s="1530"/>
      <c r="DG8" s="1530"/>
      <c r="DH8" s="1530"/>
      <c r="DI8" s="1530"/>
      <c r="DJ8" s="1530"/>
      <c r="DK8" s="1530"/>
      <c r="DL8" s="1530"/>
      <c r="DM8" s="1530"/>
      <c r="DN8" s="1530"/>
      <c r="DO8" s="1530"/>
      <c r="DP8" s="1530"/>
      <c r="DQ8" s="1530"/>
      <c r="DR8" s="1530"/>
      <c r="DS8" s="1530"/>
      <c r="DT8" s="1530"/>
      <c r="DU8" s="1530"/>
      <c r="DV8" s="1530"/>
      <c r="DW8" s="1530"/>
      <c r="DX8" s="1530"/>
      <c r="DY8" s="1530"/>
      <c r="DZ8" s="1530"/>
      <c r="EA8" s="1530"/>
      <c r="EB8" s="1530"/>
      <c r="EC8" s="1530"/>
      <c r="ED8" s="1530"/>
      <c r="EE8" s="1530"/>
      <c r="EF8" s="1530"/>
      <c r="EG8" s="1530"/>
      <c r="EH8" s="1530"/>
      <c r="EI8" s="1530"/>
      <c r="EJ8" s="1530"/>
      <c r="EK8" s="1530"/>
      <c r="EL8" s="1530"/>
      <c r="EM8" s="1530"/>
      <c r="EN8" s="1530"/>
      <c r="EO8" s="1530"/>
      <c r="EP8" s="1530"/>
      <c r="EQ8" s="1530"/>
      <c r="ER8" s="1530"/>
      <c r="ES8" s="1530"/>
      <c r="ET8" s="1530"/>
      <c r="EU8" s="1530"/>
      <c r="EV8" s="1530"/>
      <c r="EW8" s="1530"/>
      <c r="EX8" s="1530"/>
      <c r="EY8" s="1530"/>
      <c r="EZ8" s="1530"/>
      <c r="FA8" s="1530"/>
      <c r="FB8" s="1530"/>
      <c r="FC8" s="1530"/>
      <c r="FD8" s="1530"/>
      <c r="FE8" s="1530"/>
      <c r="FF8" s="1530"/>
      <c r="FG8" s="1530"/>
      <c r="FH8" s="1530"/>
      <c r="FI8" s="1530"/>
      <c r="FJ8" s="1530"/>
      <c r="FK8" s="1530"/>
      <c r="FL8" s="1530"/>
      <c r="FM8" s="1530"/>
      <c r="FN8" s="1530"/>
      <c r="FO8" s="1530"/>
      <c r="FP8" s="1530"/>
      <c r="FQ8" s="1530"/>
      <c r="FR8" s="1530"/>
      <c r="FS8" s="1530"/>
      <c r="FT8" s="1530"/>
      <c r="FU8" s="1530"/>
      <c r="FV8" s="1530"/>
      <c r="FW8" s="1530"/>
      <c r="FX8" s="1530"/>
      <c r="FY8" s="1530"/>
      <c r="FZ8" s="1530"/>
      <c r="GA8" s="1530"/>
      <c r="GB8" s="1530"/>
      <c r="GC8" s="1530"/>
      <c r="GD8" s="1530"/>
      <c r="GE8" s="1530"/>
      <c r="GF8" s="1530"/>
      <c r="GG8" s="1530"/>
      <c r="GH8" s="1530"/>
      <c r="GI8" s="1530"/>
      <c r="GJ8" s="1530"/>
      <c r="GK8" s="1530"/>
      <c r="GL8" s="1530"/>
      <c r="GM8" s="1530"/>
      <c r="GN8" s="1530"/>
      <c r="GO8" s="1530"/>
      <c r="GP8" s="1530"/>
      <c r="GQ8" s="1530"/>
      <c r="GR8" s="1530"/>
      <c r="GS8" s="1530"/>
      <c r="GT8" s="1530"/>
      <c r="GU8" s="1530"/>
      <c r="GV8" s="1530"/>
      <c r="GW8" s="1530"/>
      <c r="GX8" s="1530"/>
      <c r="GY8" s="1530"/>
      <c r="GZ8" s="1530"/>
      <c r="HA8" s="1530"/>
      <c r="HB8" s="1530"/>
      <c r="HC8" s="1530"/>
      <c r="HD8" s="1530"/>
      <c r="HE8" s="1530"/>
      <c r="HF8" s="1530"/>
      <c r="HG8" s="1530"/>
      <c r="HH8" s="1530"/>
      <c r="HI8" s="1530"/>
      <c r="HJ8" s="1530"/>
      <c r="HK8" s="1530"/>
      <c r="HL8" s="1530"/>
      <c r="HM8" s="1530"/>
      <c r="HN8" s="1530"/>
      <c r="HO8" s="1530"/>
      <c r="HP8" s="1530"/>
      <c r="HQ8" s="1530"/>
      <c r="HR8" s="1530"/>
      <c r="HS8" s="1530"/>
      <c r="HT8" s="1530"/>
      <c r="HU8" s="1530"/>
      <c r="HV8" s="1530"/>
      <c r="HW8" s="1530"/>
      <c r="HX8" s="1530"/>
      <c r="HY8" s="1530"/>
      <c r="HZ8" s="1530"/>
      <c r="IA8" s="1530"/>
      <c r="IB8" s="1530"/>
      <c r="IC8" s="1530"/>
      <c r="ID8" s="1530"/>
      <c r="IE8" s="1530"/>
      <c r="IF8" s="1530"/>
      <c r="IG8" s="1530"/>
      <c r="IH8" s="1530"/>
      <c r="II8" s="1530"/>
      <c r="IJ8" s="1530"/>
      <c r="IK8" s="1530"/>
      <c r="IL8" s="1530"/>
      <c r="IM8" s="1530"/>
      <c r="IN8" s="1530"/>
      <c r="IO8" s="1530"/>
      <c r="IP8" s="1530"/>
      <c r="IQ8" s="1530"/>
      <c r="IR8" s="1530"/>
      <c r="IS8" s="1530"/>
      <c r="IT8" s="1530"/>
      <c r="IU8" s="1530"/>
    </row>
    <row r="9" spans="1:256" s="1533" customFormat="1" ht="51">
      <c r="A9" s="2436" t="s">
        <v>646</v>
      </c>
      <c r="B9" s="1539" t="s">
        <v>644</v>
      </c>
      <c r="C9" s="1540">
        <v>0.16082436088576746</v>
      </c>
      <c r="D9" s="1541">
        <v>0.16303124610108391</v>
      </c>
      <c r="E9" s="1541">
        <v>0.16175847558612161</v>
      </c>
      <c r="F9" s="1541">
        <v>0.16012850211637772</v>
      </c>
      <c r="G9" s="1541">
        <v>0.16261316393506928</v>
      </c>
      <c r="H9" s="1541">
        <v>0.16292451077151629</v>
      </c>
      <c r="I9" s="1542">
        <v>0.15401179815825672</v>
      </c>
      <c r="J9" s="1530"/>
      <c r="K9" s="1530"/>
      <c r="L9" s="1543"/>
      <c r="M9" s="1543"/>
      <c r="N9" s="1543"/>
      <c r="O9" s="1543"/>
      <c r="P9" s="1543"/>
      <c r="Q9" s="1543"/>
      <c r="R9" s="1543"/>
      <c r="S9" s="1543"/>
      <c r="T9" s="1543"/>
      <c r="U9" s="1543"/>
      <c r="V9" s="1543"/>
      <c r="W9" s="1543"/>
      <c r="X9" s="1543"/>
      <c r="Y9" s="1543"/>
      <c r="Z9" s="1543"/>
      <c r="AA9" s="1530"/>
      <c r="AB9" s="1530"/>
      <c r="AC9" s="1530"/>
      <c r="AD9" s="1530"/>
      <c r="AE9" s="1530"/>
      <c r="AF9" s="1530"/>
      <c r="AG9" s="1530"/>
      <c r="AH9" s="1530"/>
      <c r="AI9" s="1530"/>
      <c r="AJ9" s="1530"/>
      <c r="AK9" s="1530"/>
      <c r="AL9" s="1530"/>
      <c r="AM9" s="1530"/>
      <c r="AN9" s="1530"/>
      <c r="AO9" s="1530"/>
      <c r="AP9" s="1530"/>
      <c r="AQ9" s="1530"/>
      <c r="AR9" s="1530"/>
      <c r="AS9" s="1530"/>
      <c r="AT9" s="1530"/>
      <c r="AU9" s="1530"/>
      <c r="AV9" s="1530"/>
      <c r="AW9" s="1530"/>
      <c r="AX9" s="1530"/>
      <c r="AY9" s="1530"/>
      <c r="AZ9" s="1530"/>
      <c r="BA9" s="1530"/>
      <c r="BB9" s="1530"/>
      <c r="BC9" s="1530"/>
      <c r="BD9" s="1530"/>
      <c r="BE9" s="1530"/>
      <c r="BF9" s="1530"/>
      <c r="BG9" s="1530"/>
      <c r="BH9" s="1530"/>
      <c r="BI9" s="1530"/>
      <c r="BJ9" s="1530"/>
      <c r="BK9" s="1530"/>
      <c r="BL9" s="1530"/>
      <c r="BM9" s="1530"/>
      <c r="BN9" s="1530"/>
      <c r="BO9" s="1530"/>
      <c r="BP9" s="1530"/>
      <c r="BQ9" s="1530"/>
      <c r="BR9" s="1530"/>
      <c r="BS9" s="1530"/>
      <c r="BT9" s="1530"/>
      <c r="BU9" s="1530"/>
      <c r="BV9" s="1530"/>
      <c r="BW9" s="1530"/>
      <c r="BX9" s="1530"/>
      <c r="BY9" s="1530"/>
      <c r="BZ9" s="1530"/>
      <c r="CA9" s="1530"/>
      <c r="CB9" s="1530"/>
      <c r="CC9" s="1530"/>
      <c r="CD9" s="1530"/>
      <c r="CE9" s="1530"/>
      <c r="CF9" s="1530"/>
      <c r="CG9" s="1530"/>
      <c r="CH9" s="1530"/>
      <c r="CI9" s="1530"/>
      <c r="CJ9" s="1530"/>
      <c r="CK9" s="1530"/>
      <c r="CL9" s="1530"/>
      <c r="CM9" s="1530"/>
      <c r="CN9" s="1530"/>
      <c r="CO9" s="1530"/>
      <c r="CP9" s="1530"/>
      <c r="CQ9" s="1530"/>
      <c r="CR9" s="1530"/>
      <c r="CS9" s="1530"/>
      <c r="CT9" s="1530"/>
      <c r="CU9" s="1530"/>
      <c r="CV9" s="1530"/>
      <c r="CW9" s="1530"/>
      <c r="CX9" s="1530"/>
      <c r="CY9" s="1530"/>
      <c r="CZ9" s="1530"/>
      <c r="DA9" s="1530"/>
      <c r="DB9" s="1530"/>
      <c r="DC9" s="1530"/>
      <c r="DD9" s="1530"/>
      <c r="DE9" s="1530"/>
      <c r="DF9" s="1530"/>
      <c r="DG9" s="1530"/>
      <c r="DH9" s="1530"/>
      <c r="DI9" s="1530"/>
      <c r="DJ9" s="1530"/>
      <c r="DK9" s="1530"/>
      <c r="DL9" s="1530"/>
      <c r="DM9" s="1530"/>
      <c r="DN9" s="1530"/>
      <c r="DO9" s="1530"/>
      <c r="DP9" s="1530"/>
      <c r="DQ9" s="1530"/>
      <c r="DR9" s="1530"/>
      <c r="DS9" s="1530"/>
      <c r="DT9" s="1530"/>
      <c r="DU9" s="1530"/>
      <c r="DV9" s="1530"/>
      <c r="DW9" s="1530"/>
      <c r="DX9" s="1530"/>
      <c r="DY9" s="1530"/>
      <c r="DZ9" s="1530"/>
      <c r="EA9" s="1530"/>
      <c r="EB9" s="1530"/>
      <c r="EC9" s="1530"/>
      <c r="ED9" s="1530"/>
      <c r="EE9" s="1530"/>
      <c r="EF9" s="1530"/>
      <c r="EG9" s="1530"/>
      <c r="EH9" s="1530"/>
      <c r="EI9" s="1530"/>
      <c r="EJ9" s="1530"/>
      <c r="EK9" s="1530"/>
      <c r="EL9" s="1530"/>
      <c r="EM9" s="1530"/>
      <c r="EN9" s="1530"/>
      <c r="EO9" s="1530"/>
      <c r="EP9" s="1530"/>
      <c r="EQ9" s="1530"/>
      <c r="ER9" s="1530"/>
      <c r="ES9" s="1530"/>
      <c r="ET9" s="1530"/>
      <c r="EU9" s="1530"/>
      <c r="EV9" s="1530"/>
      <c r="EW9" s="1530"/>
      <c r="EX9" s="1530"/>
      <c r="EY9" s="1530"/>
      <c r="EZ9" s="1530"/>
      <c r="FA9" s="1530"/>
      <c r="FB9" s="1530"/>
      <c r="FC9" s="1530"/>
      <c r="FD9" s="1530"/>
      <c r="FE9" s="1530"/>
      <c r="FF9" s="1530"/>
      <c r="FG9" s="1530"/>
      <c r="FH9" s="1530"/>
      <c r="FI9" s="1530"/>
      <c r="FJ9" s="1530"/>
      <c r="FK9" s="1530"/>
      <c r="FL9" s="1530"/>
      <c r="FM9" s="1530"/>
      <c r="FN9" s="1530"/>
      <c r="FO9" s="1530"/>
      <c r="FP9" s="1530"/>
      <c r="FQ9" s="1530"/>
      <c r="FR9" s="1530"/>
      <c r="FS9" s="1530"/>
      <c r="FT9" s="1530"/>
      <c r="FU9" s="1530"/>
      <c r="FV9" s="1530"/>
      <c r="FW9" s="1530"/>
      <c r="FX9" s="1530"/>
      <c r="FY9" s="1530"/>
      <c r="FZ9" s="1530"/>
      <c r="GA9" s="1530"/>
      <c r="GB9" s="1530"/>
      <c r="GC9" s="1530"/>
      <c r="GD9" s="1530"/>
      <c r="GE9" s="1530"/>
      <c r="GF9" s="1530"/>
      <c r="GG9" s="1530"/>
      <c r="GH9" s="1530"/>
      <c r="GI9" s="1530"/>
      <c r="GJ9" s="1530"/>
      <c r="GK9" s="1530"/>
      <c r="GL9" s="1530"/>
      <c r="GM9" s="1530"/>
      <c r="GN9" s="1530"/>
      <c r="GO9" s="1530"/>
      <c r="GP9" s="1530"/>
      <c r="GQ9" s="1530"/>
      <c r="GR9" s="1530"/>
      <c r="GS9" s="1530"/>
      <c r="GT9" s="1530"/>
      <c r="GU9" s="1530"/>
      <c r="GV9" s="1530"/>
      <c r="GW9" s="1530"/>
      <c r="GX9" s="1530"/>
      <c r="GY9" s="1530"/>
      <c r="GZ9" s="1530"/>
      <c r="HA9" s="1530"/>
      <c r="HB9" s="1530"/>
      <c r="HC9" s="1530"/>
      <c r="HD9" s="1530"/>
      <c r="HE9" s="1530"/>
      <c r="HF9" s="1530"/>
      <c r="HG9" s="1530"/>
      <c r="HH9" s="1530"/>
      <c r="HI9" s="1530"/>
      <c r="HJ9" s="1530"/>
      <c r="HK9" s="1530"/>
      <c r="HL9" s="1530"/>
      <c r="HM9" s="1530"/>
      <c r="HN9" s="1530"/>
      <c r="HO9" s="1530"/>
      <c r="HP9" s="1530"/>
      <c r="HQ9" s="1530"/>
      <c r="HR9" s="1530"/>
      <c r="HS9" s="1530"/>
      <c r="HT9" s="1530"/>
      <c r="HU9" s="1530"/>
      <c r="HV9" s="1530"/>
      <c r="HW9" s="1530"/>
      <c r="HX9" s="1530"/>
      <c r="HY9" s="1530"/>
      <c r="HZ9" s="1530"/>
      <c r="IA9" s="1530"/>
      <c r="IB9" s="1530"/>
      <c r="IC9" s="1530"/>
      <c r="ID9" s="1530"/>
      <c r="IE9" s="1530"/>
      <c r="IF9" s="1530"/>
      <c r="IG9" s="1530"/>
      <c r="IH9" s="1530"/>
      <c r="II9" s="1530"/>
      <c r="IJ9" s="1530"/>
      <c r="IK9" s="1530"/>
      <c r="IL9" s="1530"/>
      <c r="IM9" s="1530"/>
      <c r="IN9" s="1530"/>
      <c r="IO9" s="1530"/>
      <c r="IP9" s="1530"/>
      <c r="IQ9" s="1530"/>
      <c r="IR9" s="1530"/>
      <c r="IS9" s="1530"/>
      <c r="IT9" s="1530"/>
      <c r="IU9" s="1530"/>
    </row>
    <row r="10" spans="1:256" s="1533" customFormat="1" ht="38.25">
      <c r="A10" s="2436"/>
      <c r="B10" s="1539" t="s">
        <v>645</v>
      </c>
      <c r="C10" s="1540">
        <v>0.15794076452994266</v>
      </c>
      <c r="D10" s="1541">
        <v>0.12437423024221712</v>
      </c>
      <c r="E10" s="1541">
        <v>0.16233225643962002</v>
      </c>
      <c r="F10" s="1541">
        <v>0.13428338085352018</v>
      </c>
      <c r="G10" s="1541">
        <v>0.10387144274552639</v>
      </c>
      <c r="H10" s="1541">
        <v>0.11332527148079215</v>
      </c>
      <c r="I10" s="1542">
        <v>0.14175435085969762</v>
      </c>
      <c r="J10" s="1530"/>
      <c r="K10" s="1530"/>
      <c r="L10" s="1530"/>
      <c r="M10" s="1530"/>
      <c r="N10" s="1530"/>
      <c r="O10" s="1530"/>
      <c r="P10" s="1530"/>
      <c r="Q10" s="1530"/>
      <c r="R10" s="1530"/>
      <c r="S10" s="1530"/>
      <c r="T10" s="1530"/>
      <c r="U10" s="1530"/>
      <c r="V10" s="1530"/>
      <c r="W10" s="1530"/>
      <c r="X10" s="1530"/>
      <c r="Y10" s="1530"/>
      <c r="Z10" s="1530"/>
      <c r="AA10" s="1530"/>
      <c r="AB10" s="1530"/>
      <c r="AC10" s="1530"/>
      <c r="AD10" s="1530"/>
      <c r="AE10" s="1530"/>
      <c r="AF10" s="1530"/>
      <c r="AG10" s="1530"/>
      <c r="AH10" s="1530"/>
      <c r="AI10" s="1530"/>
      <c r="AJ10" s="1530"/>
      <c r="AK10" s="1530"/>
      <c r="AL10" s="1530"/>
      <c r="AM10" s="1530"/>
      <c r="AN10" s="1530"/>
      <c r="AO10" s="1530"/>
      <c r="AP10" s="1530"/>
      <c r="AQ10" s="1530"/>
      <c r="AR10" s="1530"/>
      <c r="AS10" s="1530"/>
      <c r="AT10" s="1530"/>
      <c r="AU10" s="1530"/>
      <c r="AV10" s="1530"/>
      <c r="AW10" s="1530"/>
      <c r="AX10" s="1530"/>
      <c r="AY10" s="1530"/>
      <c r="AZ10" s="1530"/>
      <c r="BA10" s="1530"/>
      <c r="BB10" s="1530"/>
      <c r="BC10" s="1530"/>
      <c r="BD10" s="1530"/>
      <c r="BE10" s="1530"/>
      <c r="BF10" s="1530"/>
      <c r="BG10" s="1530"/>
      <c r="BH10" s="1530"/>
      <c r="BI10" s="1530"/>
      <c r="BJ10" s="1530"/>
      <c r="BK10" s="1530"/>
      <c r="BL10" s="1530"/>
      <c r="BM10" s="1530"/>
      <c r="BN10" s="1530"/>
      <c r="BO10" s="1530"/>
      <c r="BP10" s="1530"/>
      <c r="BQ10" s="1530"/>
      <c r="BR10" s="1530"/>
      <c r="BS10" s="1530"/>
      <c r="BT10" s="1530"/>
      <c r="BU10" s="1530"/>
      <c r="BV10" s="1530"/>
      <c r="BW10" s="1530"/>
      <c r="BX10" s="1530"/>
      <c r="BY10" s="1530"/>
      <c r="BZ10" s="1530"/>
      <c r="CA10" s="1530"/>
      <c r="CB10" s="1530"/>
      <c r="CC10" s="1530"/>
      <c r="CD10" s="1530"/>
      <c r="CE10" s="1530"/>
      <c r="CF10" s="1530"/>
      <c r="CG10" s="1530"/>
      <c r="CH10" s="1530"/>
      <c r="CI10" s="1530"/>
      <c r="CJ10" s="1530"/>
      <c r="CK10" s="1530"/>
      <c r="CL10" s="1530"/>
      <c r="CM10" s="1530"/>
      <c r="CN10" s="1530"/>
      <c r="CO10" s="1530"/>
      <c r="CP10" s="1530"/>
      <c r="CQ10" s="1530"/>
      <c r="CR10" s="1530"/>
      <c r="CS10" s="1530"/>
      <c r="CT10" s="1530"/>
      <c r="CU10" s="1530"/>
      <c r="CV10" s="1530"/>
      <c r="CW10" s="1530"/>
      <c r="CX10" s="1530"/>
      <c r="CY10" s="1530"/>
      <c r="CZ10" s="1530"/>
      <c r="DA10" s="1530"/>
      <c r="DB10" s="1530"/>
      <c r="DC10" s="1530"/>
      <c r="DD10" s="1530"/>
      <c r="DE10" s="1530"/>
      <c r="DF10" s="1530"/>
      <c r="DG10" s="1530"/>
      <c r="DH10" s="1530"/>
      <c r="DI10" s="1530"/>
      <c r="DJ10" s="1530"/>
      <c r="DK10" s="1530"/>
      <c r="DL10" s="1530"/>
      <c r="DM10" s="1530"/>
      <c r="DN10" s="1530"/>
      <c r="DO10" s="1530"/>
      <c r="DP10" s="1530"/>
      <c r="DQ10" s="1530"/>
      <c r="DR10" s="1530"/>
      <c r="DS10" s="1530"/>
      <c r="DT10" s="1530"/>
      <c r="DU10" s="1530"/>
      <c r="DV10" s="1530"/>
      <c r="DW10" s="1530"/>
      <c r="DX10" s="1530"/>
      <c r="DY10" s="1530"/>
      <c r="DZ10" s="1530"/>
      <c r="EA10" s="1530"/>
      <c r="EB10" s="1530"/>
      <c r="EC10" s="1530"/>
      <c r="ED10" s="1530"/>
      <c r="EE10" s="1530"/>
      <c r="EF10" s="1530"/>
      <c r="EG10" s="1530"/>
      <c r="EH10" s="1530"/>
      <c r="EI10" s="1530"/>
      <c r="EJ10" s="1530"/>
      <c r="EK10" s="1530"/>
      <c r="EL10" s="1530"/>
      <c r="EM10" s="1530"/>
      <c r="EN10" s="1530"/>
      <c r="EO10" s="1530"/>
      <c r="EP10" s="1530"/>
      <c r="EQ10" s="1530"/>
      <c r="ER10" s="1530"/>
      <c r="ES10" s="1530"/>
      <c r="ET10" s="1530"/>
      <c r="EU10" s="1530"/>
      <c r="EV10" s="1530"/>
      <c r="EW10" s="1530"/>
      <c r="EX10" s="1530"/>
      <c r="EY10" s="1530"/>
      <c r="EZ10" s="1530"/>
      <c r="FA10" s="1530"/>
      <c r="FB10" s="1530"/>
      <c r="FC10" s="1530"/>
      <c r="FD10" s="1530"/>
      <c r="FE10" s="1530"/>
      <c r="FF10" s="1530"/>
      <c r="FG10" s="1530"/>
      <c r="FH10" s="1530"/>
      <c r="FI10" s="1530"/>
      <c r="FJ10" s="1530"/>
      <c r="FK10" s="1530"/>
      <c r="FL10" s="1530"/>
      <c r="FM10" s="1530"/>
      <c r="FN10" s="1530"/>
      <c r="FO10" s="1530"/>
      <c r="FP10" s="1530"/>
      <c r="FQ10" s="1530"/>
      <c r="FR10" s="1530"/>
      <c r="FS10" s="1530"/>
      <c r="FT10" s="1530"/>
      <c r="FU10" s="1530"/>
      <c r="FV10" s="1530"/>
      <c r="FW10" s="1530"/>
      <c r="FX10" s="1530"/>
      <c r="FY10" s="1530"/>
      <c r="FZ10" s="1530"/>
      <c r="GA10" s="1530"/>
      <c r="GB10" s="1530"/>
      <c r="GC10" s="1530"/>
      <c r="GD10" s="1530"/>
      <c r="GE10" s="1530"/>
      <c r="GF10" s="1530"/>
      <c r="GG10" s="1530"/>
      <c r="GH10" s="1530"/>
      <c r="GI10" s="1530"/>
      <c r="GJ10" s="1530"/>
      <c r="GK10" s="1530"/>
      <c r="GL10" s="1530"/>
      <c r="GM10" s="1530"/>
      <c r="GN10" s="1530"/>
      <c r="GO10" s="1530"/>
      <c r="GP10" s="1530"/>
      <c r="GQ10" s="1530"/>
      <c r="GR10" s="1530"/>
      <c r="GS10" s="1530"/>
      <c r="GT10" s="1530"/>
      <c r="GU10" s="1530"/>
      <c r="GV10" s="1530"/>
      <c r="GW10" s="1530"/>
      <c r="GX10" s="1530"/>
      <c r="GY10" s="1530"/>
      <c r="GZ10" s="1530"/>
      <c r="HA10" s="1530"/>
      <c r="HB10" s="1530"/>
      <c r="HC10" s="1530"/>
      <c r="HD10" s="1530"/>
      <c r="HE10" s="1530"/>
      <c r="HF10" s="1530"/>
      <c r="HG10" s="1530"/>
      <c r="HH10" s="1530"/>
      <c r="HI10" s="1530"/>
      <c r="HJ10" s="1530"/>
      <c r="HK10" s="1530"/>
      <c r="HL10" s="1530"/>
      <c r="HM10" s="1530"/>
      <c r="HN10" s="1530"/>
      <c r="HO10" s="1530"/>
      <c r="HP10" s="1530"/>
      <c r="HQ10" s="1530"/>
      <c r="HR10" s="1530"/>
      <c r="HS10" s="1530"/>
      <c r="HT10" s="1530"/>
      <c r="HU10" s="1530"/>
      <c r="HV10" s="1530"/>
      <c r="HW10" s="1530"/>
      <c r="HX10" s="1530"/>
      <c r="HY10" s="1530"/>
      <c r="HZ10" s="1530"/>
      <c r="IA10" s="1530"/>
      <c r="IB10" s="1530"/>
      <c r="IC10" s="1530"/>
      <c r="ID10" s="1530"/>
      <c r="IE10" s="1530"/>
      <c r="IF10" s="1530"/>
      <c r="IG10" s="1530"/>
      <c r="IH10" s="1530"/>
      <c r="II10" s="1530"/>
      <c r="IJ10" s="1530"/>
      <c r="IK10" s="1530"/>
      <c r="IL10" s="1530"/>
      <c r="IM10" s="1530"/>
      <c r="IN10" s="1530"/>
      <c r="IO10" s="1530"/>
      <c r="IP10" s="1530"/>
      <c r="IQ10" s="1530"/>
      <c r="IR10" s="1530"/>
      <c r="IS10" s="1530"/>
      <c r="IT10" s="1530"/>
      <c r="IU10" s="1530"/>
    </row>
    <row r="11" spans="1:256" s="1533" customFormat="1" ht="25.5">
      <c r="A11" s="2436"/>
      <c r="B11" s="1539" t="s">
        <v>586</v>
      </c>
      <c r="C11" s="1540">
        <v>0.1166828606767778</v>
      </c>
      <c r="D11" s="1541">
        <v>8.0053025249930534E-2</v>
      </c>
      <c r="E11" s="1541">
        <v>0.1067202739447425</v>
      </c>
      <c r="F11" s="1541">
        <v>9.1343997088430579E-2</v>
      </c>
      <c r="G11" s="1541">
        <v>6.0595856511754601E-2</v>
      </c>
      <c r="H11" s="1541">
        <v>8.1212538262367434E-2</v>
      </c>
      <c r="I11" s="1542">
        <v>9.7734531251435719E-2</v>
      </c>
      <c r="J11" s="1530"/>
      <c r="K11" s="1530"/>
      <c r="L11" s="1530"/>
      <c r="M11" s="1530"/>
      <c r="N11" s="1530"/>
      <c r="O11" s="1530"/>
      <c r="P11" s="1530"/>
      <c r="Q11" s="1530"/>
      <c r="R11" s="1530"/>
      <c r="S11" s="1530"/>
      <c r="T11" s="1530"/>
      <c r="U11" s="1530"/>
      <c r="V11" s="1530"/>
      <c r="W11" s="1530"/>
      <c r="X11" s="1530"/>
      <c r="Y11" s="1530"/>
      <c r="Z11" s="1530"/>
      <c r="AA11" s="1530"/>
      <c r="AB11" s="1530"/>
      <c r="AC11" s="1530"/>
      <c r="AD11" s="1530"/>
      <c r="AE11" s="1530"/>
      <c r="AF11" s="1530"/>
      <c r="AG11" s="1530"/>
      <c r="AH11" s="1530"/>
      <c r="AI11" s="1530"/>
      <c r="AJ11" s="1530"/>
      <c r="AK11" s="1530"/>
      <c r="AL11" s="1530"/>
      <c r="AM11" s="1530"/>
      <c r="AN11" s="1530"/>
      <c r="AO11" s="1530"/>
      <c r="AP11" s="1530"/>
      <c r="AQ11" s="1530"/>
      <c r="AR11" s="1530"/>
      <c r="AS11" s="1530"/>
      <c r="AT11" s="1530"/>
      <c r="AU11" s="1530"/>
      <c r="AV11" s="1530"/>
      <c r="AW11" s="1530"/>
      <c r="AX11" s="1530"/>
      <c r="AY11" s="1530"/>
      <c r="AZ11" s="1530"/>
      <c r="BA11" s="1530"/>
      <c r="BB11" s="1530"/>
      <c r="BC11" s="1530"/>
      <c r="BD11" s="1530"/>
      <c r="BE11" s="1530"/>
      <c r="BF11" s="1530"/>
      <c r="BG11" s="1530"/>
      <c r="BH11" s="1530"/>
      <c r="BI11" s="1530"/>
      <c r="BJ11" s="1530"/>
      <c r="BK11" s="1530"/>
      <c r="BL11" s="1530"/>
      <c r="BM11" s="1530"/>
      <c r="BN11" s="1530"/>
      <c r="BO11" s="1530"/>
      <c r="BP11" s="1530"/>
      <c r="BQ11" s="1530"/>
      <c r="BR11" s="1530"/>
      <c r="BS11" s="1530"/>
      <c r="BT11" s="1530"/>
      <c r="BU11" s="1530"/>
      <c r="BV11" s="1530"/>
      <c r="BW11" s="1530"/>
      <c r="BX11" s="1530"/>
      <c r="BY11" s="1530"/>
      <c r="BZ11" s="1530"/>
      <c r="CA11" s="1530"/>
      <c r="CB11" s="1530"/>
      <c r="CC11" s="1530"/>
      <c r="CD11" s="1530"/>
      <c r="CE11" s="1530"/>
      <c r="CF11" s="1530"/>
      <c r="CG11" s="1530"/>
      <c r="CH11" s="1530"/>
      <c r="CI11" s="1530"/>
      <c r="CJ11" s="1530"/>
      <c r="CK11" s="1530"/>
      <c r="CL11" s="1530"/>
      <c r="CM11" s="1530"/>
      <c r="CN11" s="1530"/>
      <c r="CO11" s="1530"/>
      <c r="CP11" s="1530"/>
      <c r="CQ11" s="1530"/>
      <c r="CR11" s="1530"/>
      <c r="CS11" s="1530"/>
      <c r="CT11" s="1530"/>
      <c r="CU11" s="1530"/>
      <c r="CV11" s="1530"/>
      <c r="CW11" s="1530"/>
      <c r="CX11" s="1530"/>
      <c r="CY11" s="1530"/>
      <c r="CZ11" s="1530"/>
      <c r="DA11" s="1530"/>
      <c r="DB11" s="1530"/>
      <c r="DC11" s="1530"/>
      <c r="DD11" s="1530"/>
      <c r="DE11" s="1530"/>
      <c r="DF11" s="1530"/>
      <c r="DG11" s="1530"/>
      <c r="DH11" s="1530"/>
      <c r="DI11" s="1530"/>
      <c r="DJ11" s="1530"/>
      <c r="DK11" s="1530"/>
      <c r="DL11" s="1530"/>
      <c r="DM11" s="1530"/>
      <c r="DN11" s="1530"/>
      <c r="DO11" s="1530"/>
      <c r="DP11" s="1530"/>
      <c r="DQ11" s="1530"/>
      <c r="DR11" s="1530"/>
      <c r="DS11" s="1530"/>
      <c r="DT11" s="1530"/>
      <c r="DU11" s="1530"/>
      <c r="DV11" s="1530"/>
      <c r="DW11" s="1530"/>
      <c r="DX11" s="1530"/>
      <c r="DY11" s="1530"/>
      <c r="DZ11" s="1530"/>
      <c r="EA11" s="1530"/>
      <c r="EB11" s="1530"/>
      <c r="EC11" s="1530"/>
      <c r="ED11" s="1530"/>
      <c r="EE11" s="1530"/>
      <c r="EF11" s="1530"/>
      <c r="EG11" s="1530"/>
      <c r="EH11" s="1530"/>
      <c r="EI11" s="1530"/>
      <c r="EJ11" s="1530"/>
      <c r="EK11" s="1530"/>
      <c r="EL11" s="1530"/>
      <c r="EM11" s="1530"/>
      <c r="EN11" s="1530"/>
      <c r="EO11" s="1530"/>
      <c r="EP11" s="1530"/>
      <c r="EQ11" s="1530"/>
      <c r="ER11" s="1530"/>
      <c r="ES11" s="1530"/>
      <c r="ET11" s="1530"/>
      <c r="EU11" s="1530"/>
      <c r="EV11" s="1530"/>
      <c r="EW11" s="1530"/>
      <c r="EX11" s="1530"/>
      <c r="EY11" s="1530"/>
      <c r="EZ11" s="1530"/>
      <c r="FA11" s="1530"/>
      <c r="FB11" s="1530"/>
      <c r="FC11" s="1530"/>
      <c r="FD11" s="1530"/>
      <c r="FE11" s="1530"/>
      <c r="FF11" s="1530"/>
      <c r="FG11" s="1530"/>
      <c r="FH11" s="1530"/>
      <c r="FI11" s="1530"/>
      <c r="FJ11" s="1530"/>
      <c r="FK11" s="1530"/>
      <c r="FL11" s="1530"/>
      <c r="FM11" s="1530"/>
      <c r="FN11" s="1530"/>
      <c r="FO11" s="1530"/>
      <c r="FP11" s="1530"/>
      <c r="FQ11" s="1530"/>
      <c r="FR11" s="1530"/>
      <c r="FS11" s="1530"/>
      <c r="FT11" s="1530"/>
      <c r="FU11" s="1530"/>
      <c r="FV11" s="1530"/>
      <c r="FW11" s="1530"/>
      <c r="FX11" s="1530"/>
      <c r="FY11" s="1530"/>
      <c r="FZ11" s="1530"/>
      <c r="GA11" s="1530"/>
      <c r="GB11" s="1530"/>
      <c r="GC11" s="1530"/>
      <c r="GD11" s="1530"/>
      <c r="GE11" s="1530"/>
      <c r="GF11" s="1530"/>
      <c r="GG11" s="1530"/>
      <c r="GH11" s="1530"/>
      <c r="GI11" s="1530"/>
      <c r="GJ11" s="1530"/>
      <c r="GK11" s="1530"/>
      <c r="GL11" s="1530"/>
      <c r="GM11" s="1530"/>
      <c r="GN11" s="1530"/>
      <c r="GO11" s="1530"/>
      <c r="GP11" s="1530"/>
      <c r="GQ11" s="1530"/>
      <c r="GR11" s="1530"/>
      <c r="GS11" s="1530"/>
      <c r="GT11" s="1530"/>
      <c r="GU11" s="1530"/>
      <c r="GV11" s="1530"/>
      <c r="GW11" s="1530"/>
      <c r="GX11" s="1530"/>
      <c r="GY11" s="1530"/>
      <c r="GZ11" s="1530"/>
      <c r="HA11" s="1530"/>
      <c r="HB11" s="1530"/>
      <c r="HC11" s="1530"/>
      <c r="HD11" s="1530"/>
      <c r="HE11" s="1530"/>
      <c r="HF11" s="1530"/>
      <c r="HG11" s="1530"/>
      <c r="HH11" s="1530"/>
      <c r="HI11" s="1530"/>
      <c r="HJ11" s="1530"/>
      <c r="HK11" s="1530"/>
      <c r="HL11" s="1530"/>
      <c r="HM11" s="1530"/>
      <c r="HN11" s="1530"/>
      <c r="HO11" s="1530"/>
      <c r="HP11" s="1530"/>
      <c r="HQ11" s="1530"/>
      <c r="HR11" s="1530"/>
      <c r="HS11" s="1530"/>
      <c r="HT11" s="1530"/>
      <c r="HU11" s="1530"/>
      <c r="HV11" s="1530"/>
      <c r="HW11" s="1530"/>
      <c r="HX11" s="1530"/>
      <c r="HY11" s="1530"/>
      <c r="HZ11" s="1530"/>
      <c r="IA11" s="1530"/>
      <c r="IB11" s="1530"/>
      <c r="IC11" s="1530"/>
      <c r="ID11" s="1530"/>
      <c r="IE11" s="1530"/>
      <c r="IF11" s="1530"/>
      <c r="IG11" s="1530"/>
      <c r="IH11" s="1530"/>
      <c r="II11" s="1530"/>
      <c r="IJ11" s="1530"/>
      <c r="IK11" s="1530"/>
      <c r="IL11" s="1530"/>
      <c r="IM11" s="1530"/>
      <c r="IN11" s="1530"/>
      <c r="IO11" s="1530"/>
      <c r="IP11" s="1530"/>
      <c r="IQ11" s="1530"/>
      <c r="IR11" s="1530"/>
      <c r="IS11" s="1530"/>
      <c r="IT11" s="1530"/>
      <c r="IU11" s="1530"/>
    </row>
    <row r="12" spans="1:256" s="1533" customFormat="1" ht="51">
      <c r="A12" s="2436" t="s">
        <v>647</v>
      </c>
      <c r="B12" s="1539" t="s">
        <v>644</v>
      </c>
      <c r="C12" s="1540">
        <v>0.15600909845843075</v>
      </c>
      <c r="D12" s="1541">
        <v>0.16262975410438005</v>
      </c>
      <c r="E12" s="1541">
        <v>0.15881144255949303</v>
      </c>
      <c r="F12" s="1541">
        <v>0.15392152215026145</v>
      </c>
      <c r="G12" s="1541">
        <v>0.16137550760633609</v>
      </c>
      <c r="H12" s="1541">
        <v>0.1623095481156771</v>
      </c>
      <c r="I12" s="1542">
        <v>0.13557141027589847</v>
      </c>
      <c r="J12" s="1530"/>
      <c r="K12" s="1530"/>
      <c r="L12" s="1543"/>
      <c r="M12" s="1543"/>
      <c r="N12" s="1543"/>
      <c r="O12" s="1543"/>
      <c r="P12" s="1543"/>
      <c r="Q12" s="1543"/>
      <c r="R12" s="1543"/>
      <c r="S12" s="1543"/>
      <c r="T12" s="1543"/>
      <c r="U12" s="1530"/>
      <c r="V12" s="1530"/>
      <c r="W12" s="1530"/>
      <c r="X12" s="1530"/>
      <c r="Y12" s="1530"/>
      <c r="Z12" s="1530"/>
      <c r="AA12" s="1530"/>
      <c r="AB12" s="1530"/>
      <c r="AC12" s="1530"/>
      <c r="AD12" s="1530"/>
      <c r="AE12" s="1530"/>
      <c r="AF12" s="1530"/>
      <c r="AG12" s="1530"/>
      <c r="AH12" s="1530"/>
      <c r="AI12" s="1530"/>
      <c r="AJ12" s="1530"/>
      <c r="AK12" s="1530"/>
      <c r="AL12" s="1530"/>
      <c r="AM12" s="1530"/>
      <c r="AN12" s="1530"/>
      <c r="AO12" s="1530"/>
      <c r="AP12" s="1530"/>
      <c r="AQ12" s="1530"/>
      <c r="AR12" s="1530"/>
      <c r="AS12" s="1530"/>
      <c r="AT12" s="1530"/>
      <c r="AU12" s="1530"/>
      <c r="AV12" s="1530"/>
      <c r="AW12" s="1530"/>
      <c r="AX12" s="1530"/>
      <c r="AY12" s="1530"/>
      <c r="AZ12" s="1530"/>
      <c r="BA12" s="1530"/>
      <c r="BB12" s="1530"/>
      <c r="BC12" s="1530"/>
      <c r="BD12" s="1530"/>
      <c r="BE12" s="1530"/>
      <c r="BF12" s="1530"/>
      <c r="BG12" s="1530"/>
      <c r="BH12" s="1530"/>
      <c r="BI12" s="1530"/>
      <c r="BJ12" s="1530"/>
      <c r="BK12" s="1530"/>
      <c r="BL12" s="1530"/>
      <c r="BM12" s="1530"/>
      <c r="BN12" s="1530"/>
      <c r="BO12" s="1530"/>
      <c r="BP12" s="1530"/>
      <c r="BQ12" s="1530"/>
      <c r="BR12" s="1530"/>
      <c r="BS12" s="1530"/>
      <c r="BT12" s="1530"/>
      <c r="BU12" s="1530"/>
      <c r="BV12" s="1530"/>
      <c r="BW12" s="1530"/>
      <c r="BX12" s="1530"/>
      <c r="BY12" s="1530"/>
      <c r="BZ12" s="1530"/>
      <c r="CA12" s="1530"/>
      <c r="CB12" s="1530"/>
      <c r="CC12" s="1530"/>
      <c r="CD12" s="1530"/>
      <c r="CE12" s="1530"/>
      <c r="CF12" s="1530"/>
      <c r="CG12" s="1530"/>
      <c r="CH12" s="1530"/>
      <c r="CI12" s="1530"/>
      <c r="CJ12" s="1530"/>
      <c r="CK12" s="1530"/>
      <c r="CL12" s="1530"/>
      <c r="CM12" s="1530"/>
      <c r="CN12" s="1530"/>
      <c r="CO12" s="1530"/>
      <c r="CP12" s="1530"/>
      <c r="CQ12" s="1530"/>
      <c r="CR12" s="1530"/>
      <c r="CS12" s="1530"/>
      <c r="CT12" s="1530"/>
      <c r="CU12" s="1530"/>
      <c r="CV12" s="1530"/>
      <c r="CW12" s="1530"/>
      <c r="CX12" s="1530"/>
      <c r="CY12" s="1530"/>
      <c r="CZ12" s="1530"/>
      <c r="DA12" s="1530"/>
      <c r="DB12" s="1530"/>
      <c r="DC12" s="1530"/>
      <c r="DD12" s="1530"/>
      <c r="DE12" s="1530"/>
      <c r="DF12" s="1530"/>
      <c r="DG12" s="1530"/>
      <c r="DH12" s="1530"/>
      <c r="DI12" s="1530"/>
      <c r="DJ12" s="1530"/>
      <c r="DK12" s="1530"/>
      <c r="DL12" s="1530"/>
      <c r="DM12" s="1530"/>
      <c r="DN12" s="1530"/>
      <c r="DO12" s="1530"/>
      <c r="DP12" s="1530"/>
      <c r="DQ12" s="1530"/>
      <c r="DR12" s="1530"/>
      <c r="DS12" s="1530"/>
      <c r="DT12" s="1530"/>
      <c r="DU12" s="1530"/>
      <c r="DV12" s="1530"/>
      <c r="DW12" s="1530"/>
      <c r="DX12" s="1530"/>
      <c r="DY12" s="1530"/>
      <c r="DZ12" s="1530"/>
      <c r="EA12" s="1530"/>
      <c r="EB12" s="1530"/>
      <c r="EC12" s="1530"/>
      <c r="ED12" s="1530"/>
      <c r="EE12" s="1530"/>
      <c r="EF12" s="1530"/>
      <c r="EG12" s="1530"/>
      <c r="EH12" s="1530"/>
      <c r="EI12" s="1530"/>
      <c r="EJ12" s="1530"/>
      <c r="EK12" s="1530"/>
      <c r="EL12" s="1530"/>
      <c r="EM12" s="1530"/>
      <c r="EN12" s="1530"/>
      <c r="EO12" s="1530"/>
      <c r="EP12" s="1530"/>
      <c r="EQ12" s="1530"/>
      <c r="ER12" s="1530"/>
      <c r="ES12" s="1530"/>
      <c r="ET12" s="1530"/>
      <c r="EU12" s="1530"/>
      <c r="EV12" s="1530"/>
      <c r="EW12" s="1530"/>
      <c r="EX12" s="1530"/>
      <c r="EY12" s="1530"/>
      <c r="EZ12" s="1530"/>
      <c r="FA12" s="1530"/>
      <c r="FB12" s="1530"/>
      <c r="FC12" s="1530"/>
      <c r="FD12" s="1530"/>
      <c r="FE12" s="1530"/>
      <c r="FF12" s="1530"/>
      <c r="FG12" s="1530"/>
      <c r="FH12" s="1530"/>
      <c r="FI12" s="1530"/>
      <c r="FJ12" s="1530"/>
      <c r="FK12" s="1530"/>
      <c r="FL12" s="1530"/>
      <c r="FM12" s="1530"/>
      <c r="FN12" s="1530"/>
      <c r="FO12" s="1530"/>
      <c r="FP12" s="1530"/>
      <c r="FQ12" s="1530"/>
      <c r="FR12" s="1530"/>
      <c r="FS12" s="1530"/>
      <c r="FT12" s="1530"/>
      <c r="FU12" s="1530"/>
      <c r="FV12" s="1530"/>
      <c r="FW12" s="1530"/>
      <c r="FX12" s="1530"/>
      <c r="FY12" s="1530"/>
      <c r="FZ12" s="1530"/>
      <c r="GA12" s="1530"/>
      <c r="GB12" s="1530"/>
      <c r="GC12" s="1530"/>
      <c r="GD12" s="1530"/>
      <c r="GE12" s="1530"/>
      <c r="GF12" s="1530"/>
      <c r="GG12" s="1530"/>
      <c r="GH12" s="1530"/>
      <c r="GI12" s="1530"/>
      <c r="GJ12" s="1530"/>
      <c r="GK12" s="1530"/>
      <c r="GL12" s="1530"/>
      <c r="GM12" s="1530"/>
      <c r="GN12" s="1530"/>
      <c r="GO12" s="1530"/>
      <c r="GP12" s="1530"/>
      <c r="GQ12" s="1530"/>
      <c r="GR12" s="1530"/>
      <c r="GS12" s="1530"/>
      <c r="GT12" s="1530"/>
      <c r="GU12" s="1530"/>
      <c r="GV12" s="1530"/>
      <c r="GW12" s="1530"/>
      <c r="GX12" s="1530"/>
      <c r="GY12" s="1530"/>
      <c r="GZ12" s="1530"/>
      <c r="HA12" s="1530"/>
      <c r="HB12" s="1530"/>
      <c r="HC12" s="1530"/>
      <c r="HD12" s="1530"/>
      <c r="HE12" s="1530"/>
      <c r="HF12" s="1530"/>
      <c r="HG12" s="1530"/>
      <c r="HH12" s="1530"/>
      <c r="HI12" s="1530"/>
      <c r="HJ12" s="1530"/>
      <c r="HK12" s="1530"/>
      <c r="HL12" s="1530"/>
      <c r="HM12" s="1530"/>
      <c r="HN12" s="1530"/>
      <c r="HO12" s="1530"/>
      <c r="HP12" s="1530"/>
      <c r="HQ12" s="1530"/>
      <c r="HR12" s="1530"/>
      <c r="HS12" s="1530"/>
      <c r="HT12" s="1530"/>
      <c r="HU12" s="1530"/>
      <c r="HV12" s="1530"/>
      <c r="HW12" s="1530"/>
      <c r="HX12" s="1530"/>
      <c r="HY12" s="1530"/>
      <c r="HZ12" s="1530"/>
      <c r="IA12" s="1530"/>
      <c r="IB12" s="1530"/>
      <c r="IC12" s="1530"/>
      <c r="ID12" s="1530"/>
      <c r="IE12" s="1530"/>
      <c r="IF12" s="1530"/>
      <c r="IG12" s="1530"/>
      <c r="IH12" s="1530"/>
      <c r="II12" s="1530"/>
      <c r="IJ12" s="1530"/>
      <c r="IK12" s="1530"/>
      <c r="IL12" s="1530"/>
      <c r="IM12" s="1530"/>
      <c r="IN12" s="1530"/>
      <c r="IO12" s="1530"/>
      <c r="IP12" s="1530"/>
      <c r="IQ12" s="1530"/>
      <c r="IR12" s="1530"/>
      <c r="IS12" s="1530"/>
      <c r="IT12" s="1530"/>
      <c r="IU12" s="1530"/>
    </row>
    <row r="13" spans="1:256" s="1533" customFormat="1" ht="38.25">
      <c r="A13" s="2436"/>
      <c r="B13" s="1539" t="s">
        <v>645</v>
      </c>
      <c r="C13" s="1540">
        <v>0.26359248049882267</v>
      </c>
      <c r="D13" s="1541">
        <v>0.23954383465114087</v>
      </c>
      <c r="E13" s="1541">
        <v>0.2627883216240145</v>
      </c>
      <c r="F13" s="1541">
        <v>0.23923224402704846</v>
      </c>
      <c r="G13" s="1541">
        <v>0.20736503521955169</v>
      </c>
      <c r="H13" s="1541">
        <v>0.23384757910100018</v>
      </c>
      <c r="I13" s="1542">
        <v>0.24711556297587911</v>
      </c>
      <c r="J13" s="1530"/>
      <c r="K13" s="1530"/>
      <c r="L13" s="1530"/>
      <c r="M13" s="1543"/>
      <c r="N13" s="1543"/>
      <c r="O13" s="1543"/>
      <c r="P13" s="1543"/>
      <c r="Q13" s="1543"/>
      <c r="R13" s="1543"/>
      <c r="S13" s="1543"/>
      <c r="T13" s="1543"/>
      <c r="U13" s="1530"/>
      <c r="V13" s="1530"/>
      <c r="W13" s="1530"/>
      <c r="X13" s="1530"/>
      <c r="Y13" s="1530"/>
      <c r="Z13" s="1530"/>
      <c r="AA13" s="1530"/>
      <c r="AB13" s="1530"/>
      <c r="AC13" s="1530"/>
      <c r="AD13" s="1530"/>
      <c r="AE13" s="1530"/>
      <c r="AF13" s="1530"/>
      <c r="AG13" s="1530"/>
      <c r="AH13" s="1530"/>
      <c r="AI13" s="1530"/>
      <c r="AJ13" s="1530"/>
      <c r="AK13" s="1530"/>
      <c r="AL13" s="1530"/>
      <c r="AM13" s="1530"/>
      <c r="AN13" s="1530"/>
      <c r="AO13" s="1530"/>
      <c r="AP13" s="1530"/>
      <c r="AQ13" s="1530"/>
      <c r="AR13" s="1530"/>
      <c r="AS13" s="1530"/>
      <c r="AT13" s="1530"/>
      <c r="AU13" s="1530"/>
      <c r="AV13" s="1530"/>
      <c r="AW13" s="1530"/>
      <c r="AX13" s="1530"/>
      <c r="AY13" s="1530"/>
      <c r="AZ13" s="1530"/>
      <c r="BA13" s="1530"/>
      <c r="BB13" s="1530"/>
      <c r="BC13" s="1530"/>
      <c r="BD13" s="1530"/>
      <c r="BE13" s="1530"/>
      <c r="BF13" s="1530"/>
      <c r="BG13" s="1530"/>
      <c r="BH13" s="1530"/>
      <c r="BI13" s="1530"/>
      <c r="BJ13" s="1530"/>
      <c r="BK13" s="1530"/>
      <c r="BL13" s="1530"/>
      <c r="BM13" s="1530"/>
      <c r="BN13" s="1530"/>
      <c r="BO13" s="1530"/>
      <c r="BP13" s="1530"/>
      <c r="BQ13" s="1530"/>
      <c r="BR13" s="1530"/>
      <c r="BS13" s="1530"/>
      <c r="BT13" s="1530"/>
      <c r="BU13" s="1530"/>
      <c r="BV13" s="1530"/>
      <c r="BW13" s="1530"/>
      <c r="BX13" s="1530"/>
      <c r="BY13" s="1530"/>
      <c r="BZ13" s="1530"/>
      <c r="CA13" s="1530"/>
      <c r="CB13" s="1530"/>
      <c r="CC13" s="1530"/>
      <c r="CD13" s="1530"/>
      <c r="CE13" s="1530"/>
      <c r="CF13" s="1530"/>
      <c r="CG13" s="1530"/>
      <c r="CH13" s="1530"/>
      <c r="CI13" s="1530"/>
      <c r="CJ13" s="1530"/>
      <c r="CK13" s="1530"/>
      <c r="CL13" s="1530"/>
      <c r="CM13" s="1530"/>
      <c r="CN13" s="1530"/>
      <c r="CO13" s="1530"/>
      <c r="CP13" s="1530"/>
      <c r="CQ13" s="1530"/>
      <c r="CR13" s="1530"/>
      <c r="CS13" s="1530"/>
      <c r="CT13" s="1530"/>
      <c r="CU13" s="1530"/>
      <c r="CV13" s="1530"/>
      <c r="CW13" s="1530"/>
      <c r="CX13" s="1530"/>
      <c r="CY13" s="1530"/>
      <c r="CZ13" s="1530"/>
      <c r="DA13" s="1530"/>
      <c r="DB13" s="1530"/>
      <c r="DC13" s="1530"/>
      <c r="DD13" s="1530"/>
      <c r="DE13" s="1530"/>
      <c r="DF13" s="1530"/>
      <c r="DG13" s="1530"/>
      <c r="DH13" s="1530"/>
      <c r="DI13" s="1530"/>
      <c r="DJ13" s="1530"/>
      <c r="DK13" s="1530"/>
      <c r="DL13" s="1530"/>
      <c r="DM13" s="1530"/>
      <c r="DN13" s="1530"/>
      <c r="DO13" s="1530"/>
      <c r="DP13" s="1530"/>
      <c r="DQ13" s="1530"/>
      <c r="DR13" s="1530"/>
      <c r="DS13" s="1530"/>
      <c r="DT13" s="1530"/>
      <c r="DU13" s="1530"/>
      <c r="DV13" s="1530"/>
      <c r="DW13" s="1530"/>
      <c r="DX13" s="1530"/>
      <c r="DY13" s="1530"/>
      <c r="DZ13" s="1530"/>
      <c r="EA13" s="1530"/>
      <c r="EB13" s="1530"/>
      <c r="EC13" s="1530"/>
      <c r="ED13" s="1530"/>
      <c r="EE13" s="1530"/>
      <c r="EF13" s="1530"/>
      <c r="EG13" s="1530"/>
      <c r="EH13" s="1530"/>
      <c r="EI13" s="1530"/>
      <c r="EJ13" s="1530"/>
      <c r="EK13" s="1530"/>
      <c r="EL13" s="1530"/>
      <c r="EM13" s="1530"/>
      <c r="EN13" s="1530"/>
      <c r="EO13" s="1530"/>
      <c r="EP13" s="1530"/>
      <c r="EQ13" s="1530"/>
      <c r="ER13" s="1530"/>
      <c r="ES13" s="1530"/>
      <c r="ET13" s="1530"/>
      <c r="EU13" s="1530"/>
      <c r="EV13" s="1530"/>
      <c r="EW13" s="1530"/>
      <c r="EX13" s="1530"/>
      <c r="EY13" s="1530"/>
      <c r="EZ13" s="1530"/>
      <c r="FA13" s="1530"/>
      <c r="FB13" s="1530"/>
      <c r="FC13" s="1530"/>
      <c r="FD13" s="1530"/>
      <c r="FE13" s="1530"/>
      <c r="FF13" s="1530"/>
      <c r="FG13" s="1530"/>
      <c r="FH13" s="1530"/>
      <c r="FI13" s="1530"/>
      <c r="FJ13" s="1530"/>
      <c r="FK13" s="1530"/>
      <c r="FL13" s="1530"/>
      <c r="FM13" s="1530"/>
      <c r="FN13" s="1530"/>
      <c r="FO13" s="1530"/>
      <c r="FP13" s="1530"/>
      <c r="FQ13" s="1530"/>
      <c r="FR13" s="1530"/>
      <c r="FS13" s="1530"/>
      <c r="FT13" s="1530"/>
      <c r="FU13" s="1530"/>
      <c r="FV13" s="1530"/>
      <c r="FW13" s="1530"/>
      <c r="FX13" s="1530"/>
      <c r="FY13" s="1530"/>
      <c r="FZ13" s="1530"/>
      <c r="GA13" s="1530"/>
      <c r="GB13" s="1530"/>
      <c r="GC13" s="1530"/>
      <c r="GD13" s="1530"/>
      <c r="GE13" s="1530"/>
      <c r="GF13" s="1530"/>
      <c r="GG13" s="1530"/>
      <c r="GH13" s="1530"/>
      <c r="GI13" s="1530"/>
      <c r="GJ13" s="1530"/>
      <c r="GK13" s="1530"/>
      <c r="GL13" s="1530"/>
      <c r="GM13" s="1530"/>
      <c r="GN13" s="1530"/>
      <c r="GO13" s="1530"/>
      <c r="GP13" s="1530"/>
      <c r="GQ13" s="1530"/>
      <c r="GR13" s="1530"/>
      <c r="GS13" s="1530"/>
      <c r="GT13" s="1530"/>
      <c r="GU13" s="1530"/>
      <c r="GV13" s="1530"/>
      <c r="GW13" s="1530"/>
      <c r="GX13" s="1530"/>
      <c r="GY13" s="1530"/>
      <c r="GZ13" s="1530"/>
      <c r="HA13" s="1530"/>
      <c r="HB13" s="1530"/>
      <c r="HC13" s="1530"/>
      <c r="HD13" s="1530"/>
      <c r="HE13" s="1530"/>
      <c r="HF13" s="1530"/>
      <c r="HG13" s="1530"/>
      <c r="HH13" s="1530"/>
      <c r="HI13" s="1530"/>
      <c r="HJ13" s="1530"/>
      <c r="HK13" s="1530"/>
      <c r="HL13" s="1530"/>
      <c r="HM13" s="1530"/>
      <c r="HN13" s="1530"/>
      <c r="HO13" s="1530"/>
      <c r="HP13" s="1530"/>
      <c r="HQ13" s="1530"/>
      <c r="HR13" s="1530"/>
      <c r="HS13" s="1530"/>
      <c r="HT13" s="1530"/>
      <c r="HU13" s="1530"/>
      <c r="HV13" s="1530"/>
      <c r="HW13" s="1530"/>
      <c r="HX13" s="1530"/>
      <c r="HY13" s="1530"/>
      <c r="HZ13" s="1530"/>
      <c r="IA13" s="1530"/>
      <c r="IB13" s="1530"/>
      <c r="IC13" s="1530"/>
      <c r="ID13" s="1530"/>
      <c r="IE13" s="1530"/>
      <c r="IF13" s="1530"/>
      <c r="IG13" s="1530"/>
      <c r="IH13" s="1530"/>
      <c r="II13" s="1530"/>
      <c r="IJ13" s="1530"/>
      <c r="IK13" s="1530"/>
      <c r="IL13" s="1530"/>
      <c r="IM13" s="1530"/>
      <c r="IN13" s="1530"/>
      <c r="IO13" s="1530"/>
      <c r="IP13" s="1530"/>
      <c r="IQ13" s="1530"/>
      <c r="IR13" s="1530"/>
      <c r="IS13" s="1530"/>
      <c r="IT13" s="1530"/>
      <c r="IU13" s="1530"/>
    </row>
    <row r="14" spans="1:256" s="1533" customFormat="1" ht="26.25" thickBot="1">
      <c r="A14" s="2437"/>
      <c r="B14" s="1544" t="s">
        <v>586</v>
      </c>
      <c r="C14" s="1545">
        <v>0.15419936909363105</v>
      </c>
      <c r="D14" s="1546">
        <v>0.11797003567884498</v>
      </c>
      <c r="E14" s="1546">
        <v>0.1434132672336034</v>
      </c>
      <c r="F14" s="1546">
        <v>0.12567870022998406</v>
      </c>
      <c r="G14" s="1546">
        <v>9.1896117023747753E-2</v>
      </c>
      <c r="H14" s="1546">
        <v>0.12301134776515621</v>
      </c>
      <c r="I14" s="1547">
        <v>0.13468688616848212</v>
      </c>
      <c r="J14" s="1530"/>
      <c r="K14" s="1530"/>
      <c r="L14" s="1530"/>
      <c r="M14" s="1530"/>
      <c r="N14" s="1530"/>
      <c r="O14" s="1530"/>
      <c r="P14" s="1530"/>
      <c r="Q14" s="1530"/>
      <c r="R14" s="1530"/>
      <c r="S14" s="1530"/>
      <c r="T14" s="1530"/>
      <c r="U14" s="1530"/>
      <c r="V14" s="1530"/>
      <c r="W14" s="1530"/>
      <c r="X14" s="1530"/>
      <c r="Y14" s="1530"/>
      <c r="Z14" s="1530"/>
      <c r="AA14" s="1530"/>
      <c r="AB14" s="1530"/>
      <c r="AC14" s="1530"/>
      <c r="AD14" s="1530"/>
      <c r="AE14" s="1530"/>
      <c r="AF14" s="1530"/>
      <c r="AG14" s="1530"/>
      <c r="AH14" s="1530"/>
      <c r="AI14" s="1530"/>
      <c r="AJ14" s="1530"/>
      <c r="AK14" s="1530"/>
      <c r="AL14" s="1530"/>
      <c r="AM14" s="1530"/>
      <c r="AN14" s="1530"/>
      <c r="AO14" s="1530"/>
      <c r="AP14" s="1530"/>
      <c r="AQ14" s="1530"/>
      <c r="AR14" s="1530"/>
      <c r="AS14" s="1530"/>
      <c r="AT14" s="1530"/>
      <c r="AU14" s="1530"/>
      <c r="AV14" s="1530"/>
      <c r="AW14" s="1530"/>
      <c r="AX14" s="1530"/>
      <c r="AY14" s="1530"/>
      <c r="AZ14" s="1530"/>
      <c r="BA14" s="1530"/>
      <c r="BB14" s="1530"/>
      <c r="BC14" s="1530"/>
      <c r="BD14" s="1530"/>
      <c r="BE14" s="1530"/>
      <c r="BF14" s="1530"/>
      <c r="BG14" s="1530"/>
      <c r="BH14" s="1530"/>
      <c r="BI14" s="1530"/>
      <c r="BJ14" s="1530"/>
      <c r="BK14" s="1530"/>
      <c r="BL14" s="1530"/>
      <c r="BM14" s="1530"/>
      <c r="BN14" s="1530"/>
      <c r="BO14" s="1530"/>
      <c r="BP14" s="1530"/>
      <c r="BQ14" s="1530"/>
      <c r="BR14" s="1530"/>
      <c r="BS14" s="1530"/>
      <c r="BT14" s="1530"/>
      <c r="BU14" s="1530"/>
      <c r="BV14" s="1530"/>
      <c r="BW14" s="1530"/>
      <c r="BX14" s="1530"/>
      <c r="BY14" s="1530"/>
      <c r="BZ14" s="1530"/>
      <c r="CA14" s="1530"/>
      <c r="CB14" s="1530"/>
      <c r="CC14" s="1530"/>
      <c r="CD14" s="1530"/>
      <c r="CE14" s="1530"/>
      <c r="CF14" s="1530"/>
      <c r="CG14" s="1530"/>
      <c r="CH14" s="1530"/>
      <c r="CI14" s="1530"/>
      <c r="CJ14" s="1530"/>
      <c r="CK14" s="1530"/>
      <c r="CL14" s="1530"/>
      <c r="CM14" s="1530"/>
      <c r="CN14" s="1530"/>
      <c r="CO14" s="1530"/>
      <c r="CP14" s="1530"/>
      <c r="CQ14" s="1530"/>
      <c r="CR14" s="1530"/>
      <c r="CS14" s="1530"/>
      <c r="CT14" s="1530"/>
      <c r="CU14" s="1530"/>
      <c r="CV14" s="1530"/>
      <c r="CW14" s="1530"/>
      <c r="CX14" s="1530"/>
      <c r="CY14" s="1530"/>
      <c r="CZ14" s="1530"/>
      <c r="DA14" s="1530"/>
      <c r="DB14" s="1530"/>
      <c r="DC14" s="1530"/>
      <c r="DD14" s="1530"/>
      <c r="DE14" s="1530"/>
      <c r="DF14" s="1530"/>
      <c r="DG14" s="1530"/>
      <c r="DH14" s="1530"/>
      <c r="DI14" s="1530"/>
      <c r="DJ14" s="1530"/>
      <c r="DK14" s="1530"/>
      <c r="DL14" s="1530"/>
      <c r="DM14" s="1530"/>
      <c r="DN14" s="1530"/>
      <c r="DO14" s="1530"/>
      <c r="DP14" s="1530"/>
      <c r="DQ14" s="1530"/>
      <c r="DR14" s="1530"/>
      <c r="DS14" s="1530"/>
      <c r="DT14" s="1530"/>
      <c r="DU14" s="1530"/>
      <c r="DV14" s="1530"/>
      <c r="DW14" s="1530"/>
      <c r="DX14" s="1530"/>
      <c r="DY14" s="1530"/>
      <c r="DZ14" s="1530"/>
      <c r="EA14" s="1530"/>
      <c r="EB14" s="1530"/>
      <c r="EC14" s="1530"/>
      <c r="ED14" s="1530"/>
      <c r="EE14" s="1530"/>
      <c r="EF14" s="1530"/>
      <c r="EG14" s="1530"/>
      <c r="EH14" s="1530"/>
      <c r="EI14" s="1530"/>
      <c r="EJ14" s="1530"/>
      <c r="EK14" s="1530"/>
      <c r="EL14" s="1530"/>
      <c r="EM14" s="1530"/>
      <c r="EN14" s="1530"/>
      <c r="EO14" s="1530"/>
      <c r="EP14" s="1530"/>
      <c r="EQ14" s="1530"/>
      <c r="ER14" s="1530"/>
      <c r="ES14" s="1530"/>
      <c r="ET14" s="1530"/>
      <c r="EU14" s="1530"/>
      <c r="EV14" s="1530"/>
      <c r="EW14" s="1530"/>
      <c r="EX14" s="1530"/>
      <c r="EY14" s="1530"/>
      <c r="EZ14" s="1530"/>
      <c r="FA14" s="1530"/>
      <c r="FB14" s="1530"/>
      <c r="FC14" s="1530"/>
      <c r="FD14" s="1530"/>
      <c r="FE14" s="1530"/>
      <c r="FF14" s="1530"/>
      <c r="FG14" s="1530"/>
      <c r="FH14" s="1530"/>
      <c r="FI14" s="1530"/>
      <c r="FJ14" s="1530"/>
      <c r="FK14" s="1530"/>
      <c r="FL14" s="1530"/>
      <c r="FM14" s="1530"/>
      <c r="FN14" s="1530"/>
      <c r="FO14" s="1530"/>
      <c r="FP14" s="1530"/>
      <c r="FQ14" s="1530"/>
      <c r="FR14" s="1530"/>
      <c r="FS14" s="1530"/>
      <c r="FT14" s="1530"/>
      <c r="FU14" s="1530"/>
      <c r="FV14" s="1530"/>
      <c r="FW14" s="1530"/>
      <c r="FX14" s="1530"/>
      <c r="FY14" s="1530"/>
      <c r="FZ14" s="1530"/>
      <c r="GA14" s="1530"/>
      <c r="GB14" s="1530"/>
      <c r="GC14" s="1530"/>
      <c r="GD14" s="1530"/>
      <c r="GE14" s="1530"/>
      <c r="GF14" s="1530"/>
      <c r="GG14" s="1530"/>
      <c r="GH14" s="1530"/>
      <c r="GI14" s="1530"/>
      <c r="GJ14" s="1530"/>
      <c r="GK14" s="1530"/>
      <c r="GL14" s="1530"/>
      <c r="GM14" s="1530"/>
      <c r="GN14" s="1530"/>
      <c r="GO14" s="1530"/>
      <c r="GP14" s="1530"/>
      <c r="GQ14" s="1530"/>
      <c r="GR14" s="1530"/>
      <c r="GS14" s="1530"/>
      <c r="GT14" s="1530"/>
      <c r="GU14" s="1530"/>
      <c r="GV14" s="1530"/>
      <c r="GW14" s="1530"/>
      <c r="GX14" s="1530"/>
      <c r="GY14" s="1530"/>
      <c r="GZ14" s="1530"/>
      <c r="HA14" s="1530"/>
      <c r="HB14" s="1530"/>
      <c r="HC14" s="1530"/>
      <c r="HD14" s="1530"/>
      <c r="HE14" s="1530"/>
      <c r="HF14" s="1530"/>
      <c r="HG14" s="1530"/>
      <c r="HH14" s="1530"/>
      <c r="HI14" s="1530"/>
      <c r="HJ14" s="1530"/>
      <c r="HK14" s="1530"/>
      <c r="HL14" s="1530"/>
      <c r="HM14" s="1530"/>
      <c r="HN14" s="1530"/>
      <c r="HO14" s="1530"/>
      <c r="HP14" s="1530"/>
      <c r="HQ14" s="1530"/>
      <c r="HR14" s="1530"/>
      <c r="HS14" s="1530"/>
      <c r="HT14" s="1530"/>
      <c r="HU14" s="1530"/>
      <c r="HV14" s="1530"/>
      <c r="HW14" s="1530"/>
      <c r="HX14" s="1530"/>
      <c r="HY14" s="1530"/>
      <c r="HZ14" s="1530"/>
      <c r="IA14" s="1530"/>
      <c r="IB14" s="1530"/>
      <c r="IC14" s="1530"/>
      <c r="ID14" s="1530"/>
      <c r="IE14" s="1530"/>
      <c r="IF14" s="1530"/>
      <c r="IG14" s="1530"/>
      <c r="IH14" s="1530"/>
      <c r="II14" s="1530"/>
      <c r="IJ14" s="1530"/>
      <c r="IK14" s="1530"/>
      <c r="IL14" s="1530"/>
      <c r="IM14" s="1530"/>
      <c r="IN14" s="1530"/>
      <c r="IO14" s="1530"/>
      <c r="IP14" s="1530"/>
      <c r="IQ14" s="1530"/>
      <c r="IR14" s="1530"/>
      <c r="IS14" s="1530"/>
      <c r="IT14" s="1530"/>
      <c r="IU14" s="1530"/>
    </row>
    <row r="15" spans="1:256" ht="39" customHeight="1">
      <c r="A15" s="2440" t="s">
        <v>648</v>
      </c>
      <c r="B15" s="2440"/>
      <c r="C15" s="2440"/>
      <c r="D15" s="2440"/>
      <c r="E15" s="2440"/>
      <c r="F15" s="2440"/>
      <c r="G15" s="2440"/>
      <c r="H15" s="2440"/>
      <c r="I15" s="2440"/>
      <c r="J15" s="1543"/>
    </row>
    <row r="16" spans="1:256" s="1533" customFormat="1" ht="15">
      <c r="A16" s="1530"/>
      <c r="B16" s="1543"/>
      <c r="C16" s="1543"/>
      <c r="D16" s="1543"/>
      <c r="E16" s="1543"/>
      <c r="F16" s="1543"/>
      <c r="G16" s="1543"/>
      <c r="H16" s="1543"/>
      <c r="I16" s="1543"/>
      <c r="J16" s="1543"/>
      <c r="K16" s="1530"/>
      <c r="L16" s="1530"/>
      <c r="M16" s="1530"/>
      <c r="N16" s="1530"/>
      <c r="O16" s="1530"/>
      <c r="P16" s="1530"/>
      <c r="Q16" s="1530"/>
      <c r="R16" s="1530"/>
      <c r="S16" s="1530"/>
      <c r="T16" s="1530"/>
      <c r="U16" s="1530"/>
      <c r="V16" s="1530"/>
      <c r="W16" s="1530"/>
      <c r="X16" s="1530"/>
      <c r="Y16" s="1530"/>
      <c r="Z16" s="1530"/>
      <c r="AA16" s="1530"/>
      <c r="AB16" s="1530"/>
      <c r="AC16" s="1530"/>
      <c r="AD16" s="1530"/>
      <c r="AE16" s="1530"/>
      <c r="AF16" s="1530"/>
      <c r="AG16" s="1530"/>
      <c r="AH16" s="1530"/>
      <c r="AI16" s="1530"/>
      <c r="AJ16" s="1530"/>
      <c r="AK16" s="1530"/>
      <c r="AL16" s="1530"/>
      <c r="AM16" s="1530"/>
      <c r="AN16" s="1530"/>
      <c r="AO16" s="1530"/>
      <c r="AP16" s="1530"/>
      <c r="AQ16" s="1530"/>
      <c r="AR16" s="1530"/>
      <c r="AS16" s="1530"/>
      <c r="AT16" s="1530"/>
      <c r="AU16" s="1530"/>
      <c r="AV16" s="1530"/>
      <c r="AW16" s="1530"/>
      <c r="AX16" s="1530"/>
      <c r="AY16" s="1530"/>
      <c r="AZ16" s="1530"/>
      <c r="BA16" s="1530"/>
      <c r="BB16" s="1530"/>
      <c r="BC16" s="1530"/>
      <c r="BD16" s="1530"/>
      <c r="BE16" s="1530"/>
      <c r="BF16" s="1530"/>
      <c r="BG16" s="1530"/>
      <c r="BH16" s="1530"/>
      <c r="BI16" s="1530"/>
      <c r="BJ16" s="1530"/>
      <c r="BK16" s="1530"/>
      <c r="BL16" s="1530"/>
      <c r="BM16" s="1530"/>
      <c r="BN16" s="1530"/>
      <c r="BO16" s="1530"/>
      <c r="BP16" s="1530"/>
      <c r="BQ16" s="1530"/>
      <c r="BR16" s="1530"/>
      <c r="BS16" s="1530"/>
      <c r="BT16" s="1530"/>
      <c r="BU16" s="1530"/>
      <c r="BV16" s="1530"/>
      <c r="BW16" s="1530"/>
      <c r="BX16" s="1530"/>
      <c r="BY16" s="1530"/>
      <c r="BZ16" s="1530"/>
      <c r="CA16" s="1530"/>
      <c r="CB16" s="1530"/>
      <c r="CC16" s="1530"/>
      <c r="CD16" s="1530"/>
      <c r="CE16" s="1530"/>
      <c r="CF16" s="1530"/>
      <c r="CG16" s="1530"/>
      <c r="CH16" s="1530"/>
      <c r="CI16" s="1530"/>
      <c r="CJ16" s="1530"/>
      <c r="CK16" s="1530"/>
      <c r="CL16" s="1530"/>
      <c r="CM16" s="1530"/>
      <c r="CN16" s="1530"/>
      <c r="CO16" s="1530"/>
      <c r="CP16" s="1530"/>
      <c r="CQ16" s="1530"/>
      <c r="CR16" s="1530"/>
      <c r="CS16" s="1530"/>
      <c r="CT16" s="1530"/>
      <c r="CU16" s="1530"/>
      <c r="CV16" s="1530"/>
      <c r="CW16" s="1530"/>
      <c r="CX16" s="1530"/>
      <c r="CY16" s="1530"/>
      <c r="CZ16" s="1530"/>
      <c r="DA16" s="1530"/>
      <c r="DB16" s="1530"/>
      <c r="DC16" s="1530"/>
      <c r="DD16" s="1530"/>
      <c r="DE16" s="1530"/>
      <c r="DF16" s="1530"/>
      <c r="DG16" s="1530"/>
      <c r="DH16" s="1530"/>
      <c r="DI16" s="1530"/>
      <c r="DJ16" s="1530"/>
      <c r="DK16" s="1530"/>
      <c r="DL16" s="1530"/>
      <c r="DM16" s="1530"/>
      <c r="DN16" s="1530"/>
      <c r="DO16" s="1530"/>
      <c r="DP16" s="1530"/>
      <c r="DQ16" s="1530"/>
      <c r="DR16" s="1530"/>
      <c r="DS16" s="1530"/>
      <c r="DT16" s="1530"/>
      <c r="DU16" s="1530"/>
      <c r="DV16" s="1530"/>
      <c r="DW16" s="1530"/>
      <c r="DX16" s="1530"/>
      <c r="DY16" s="1530"/>
      <c r="DZ16" s="1530"/>
      <c r="EA16" s="1530"/>
      <c r="EB16" s="1530"/>
      <c r="EC16" s="1530"/>
      <c r="ED16" s="1530"/>
      <c r="EE16" s="1530"/>
      <c r="EF16" s="1530"/>
      <c r="EG16" s="1530"/>
      <c r="EH16" s="1530"/>
      <c r="EI16" s="1530"/>
      <c r="EJ16" s="1530"/>
      <c r="EK16" s="1530"/>
      <c r="EL16" s="1530"/>
      <c r="EM16" s="1530"/>
      <c r="EN16" s="1530"/>
      <c r="EO16" s="1530"/>
      <c r="EP16" s="1530"/>
      <c r="EQ16" s="1530"/>
      <c r="ER16" s="1530"/>
      <c r="ES16" s="1530"/>
      <c r="ET16" s="1530"/>
      <c r="EU16" s="1530"/>
      <c r="EV16" s="1530"/>
      <c r="EW16" s="1530"/>
      <c r="EX16" s="1530"/>
      <c r="EY16" s="1530"/>
      <c r="EZ16" s="1530"/>
      <c r="FA16" s="1530"/>
      <c r="FB16" s="1530"/>
      <c r="FC16" s="1530"/>
      <c r="FD16" s="1530"/>
      <c r="FE16" s="1530"/>
      <c r="FF16" s="1530"/>
      <c r="FG16" s="1530"/>
      <c r="FH16" s="1530"/>
      <c r="FI16" s="1530"/>
      <c r="FJ16" s="1530"/>
      <c r="FK16" s="1530"/>
      <c r="FL16" s="1530"/>
      <c r="FM16" s="1530"/>
      <c r="FN16" s="1530"/>
      <c r="FO16" s="1530"/>
      <c r="FP16" s="1530"/>
      <c r="FQ16" s="1530"/>
      <c r="FR16" s="1530"/>
      <c r="FS16" s="1530"/>
      <c r="FT16" s="1530"/>
      <c r="FU16" s="1530"/>
      <c r="FV16" s="1530"/>
      <c r="FW16" s="1530"/>
      <c r="FX16" s="1530"/>
      <c r="FY16" s="1530"/>
      <c r="FZ16" s="1530"/>
      <c r="GA16" s="1530"/>
      <c r="GB16" s="1530"/>
      <c r="GC16" s="1530"/>
      <c r="GD16" s="1530"/>
      <c r="GE16" s="1530"/>
      <c r="GF16" s="1530"/>
      <c r="GG16" s="1530"/>
      <c r="GH16" s="1530"/>
      <c r="GI16" s="1530"/>
      <c r="GJ16" s="1530"/>
      <c r="GK16" s="1530"/>
      <c r="GL16" s="1530"/>
      <c r="GM16" s="1530"/>
      <c r="GN16" s="1530"/>
      <c r="GO16" s="1530"/>
      <c r="GP16" s="1530"/>
      <c r="GQ16" s="1530"/>
      <c r="GR16" s="1530"/>
      <c r="GS16" s="1530"/>
      <c r="GT16" s="1530"/>
      <c r="GU16" s="1530"/>
      <c r="GV16" s="1530"/>
      <c r="GW16" s="1530"/>
      <c r="GX16" s="1530"/>
      <c r="GY16" s="1530"/>
      <c r="GZ16" s="1530"/>
      <c r="HA16" s="1530"/>
      <c r="HB16" s="1530"/>
      <c r="HC16" s="1530"/>
      <c r="HD16" s="1530"/>
      <c r="HE16" s="1530"/>
      <c r="HF16" s="1530"/>
      <c r="HG16" s="1530"/>
      <c r="HH16" s="1530"/>
      <c r="HI16" s="1530"/>
      <c r="HJ16" s="1530"/>
      <c r="HK16" s="1530"/>
      <c r="HL16" s="1530"/>
      <c r="HM16" s="1530"/>
      <c r="HN16" s="1530"/>
      <c r="HO16" s="1530"/>
      <c r="HP16" s="1530"/>
      <c r="HQ16" s="1530"/>
      <c r="HR16" s="1530"/>
      <c r="HS16" s="1530"/>
      <c r="HT16" s="1530"/>
      <c r="HU16" s="1530"/>
      <c r="HV16" s="1530"/>
      <c r="HW16" s="1530"/>
      <c r="HX16" s="1530"/>
      <c r="HY16" s="1530"/>
      <c r="HZ16" s="1530"/>
      <c r="IA16" s="1530"/>
      <c r="IB16" s="1530"/>
      <c r="IC16" s="1530"/>
      <c r="ID16" s="1530"/>
      <c r="IE16" s="1530"/>
      <c r="IF16" s="1530"/>
      <c r="IG16" s="1530"/>
      <c r="IH16" s="1530"/>
      <c r="II16" s="1530"/>
      <c r="IJ16" s="1530"/>
      <c r="IK16" s="1530"/>
      <c r="IL16" s="1530"/>
      <c r="IM16" s="1530"/>
      <c r="IN16" s="1530"/>
      <c r="IO16" s="1530"/>
      <c r="IP16" s="1530"/>
      <c r="IQ16" s="1530"/>
      <c r="IR16" s="1530"/>
      <c r="IS16" s="1530"/>
      <c r="IT16" s="1530"/>
      <c r="IU16" s="1530"/>
      <c r="IV16" s="1530"/>
    </row>
    <row r="17" spans="1:256" s="1533" customFormat="1" ht="21" customHeight="1">
      <c r="A17" s="2441" t="s">
        <v>649</v>
      </c>
      <c r="B17" s="2441"/>
      <c r="C17" s="2441"/>
      <c r="D17" s="2441"/>
      <c r="E17" s="2441"/>
      <c r="F17" s="2441"/>
      <c r="G17" s="2441"/>
      <c r="H17" s="2441"/>
      <c r="I17" s="2441"/>
      <c r="J17" s="1530"/>
      <c r="K17" s="1530"/>
      <c r="L17" s="1530"/>
      <c r="M17" s="1530"/>
      <c r="N17" s="1530"/>
      <c r="O17" s="1530"/>
      <c r="P17" s="1530"/>
      <c r="Q17" s="1530"/>
      <c r="R17" s="1530"/>
      <c r="S17" s="1530"/>
      <c r="T17" s="1530"/>
      <c r="U17" s="1530"/>
      <c r="V17" s="1530"/>
      <c r="W17" s="1530"/>
      <c r="X17" s="1530"/>
      <c r="Y17" s="1530"/>
      <c r="Z17" s="1530"/>
      <c r="AA17" s="1530"/>
      <c r="AB17" s="1530"/>
      <c r="AC17" s="1530"/>
      <c r="AD17" s="1530"/>
      <c r="AE17" s="1530"/>
      <c r="AF17" s="1530"/>
      <c r="AG17" s="1530"/>
      <c r="AH17" s="1530"/>
      <c r="AI17" s="1530"/>
      <c r="AJ17" s="1530"/>
      <c r="AK17" s="1530"/>
      <c r="AL17" s="1530"/>
      <c r="AM17" s="1530"/>
      <c r="AN17" s="1530"/>
      <c r="AO17" s="1530"/>
      <c r="AP17" s="1530"/>
      <c r="AQ17" s="1530"/>
      <c r="AR17" s="1530"/>
      <c r="AS17" s="1530"/>
      <c r="AT17" s="1530"/>
      <c r="AU17" s="1530"/>
      <c r="AV17" s="1530"/>
      <c r="AW17" s="1530"/>
      <c r="AX17" s="1530"/>
      <c r="AY17" s="1530"/>
      <c r="AZ17" s="1530"/>
      <c r="BA17" s="1530"/>
      <c r="BB17" s="1530"/>
      <c r="BC17" s="1530"/>
      <c r="BD17" s="1530"/>
      <c r="BE17" s="1530"/>
      <c r="BF17" s="1530"/>
      <c r="BG17" s="1530"/>
      <c r="BH17" s="1530"/>
      <c r="BI17" s="1530"/>
      <c r="BJ17" s="1530"/>
      <c r="BK17" s="1530"/>
      <c r="BL17" s="1530"/>
      <c r="BM17" s="1530"/>
      <c r="BN17" s="1530"/>
      <c r="BO17" s="1530"/>
      <c r="BP17" s="1530"/>
      <c r="BQ17" s="1530"/>
      <c r="BR17" s="1530"/>
      <c r="BS17" s="1530"/>
      <c r="BT17" s="1530"/>
      <c r="BU17" s="1530"/>
      <c r="BV17" s="1530"/>
      <c r="BW17" s="1530"/>
      <c r="BX17" s="1530"/>
      <c r="BY17" s="1530"/>
      <c r="BZ17" s="1530"/>
      <c r="CA17" s="1530"/>
      <c r="CB17" s="1530"/>
      <c r="CC17" s="1530"/>
      <c r="CD17" s="1530"/>
      <c r="CE17" s="1530"/>
      <c r="CF17" s="1530"/>
      <c r="CG17" s="1530"/>
      <c r="CH17" s="1530"/>
      <c r="CI17" s="1530"/>
      <c r="CJ17" s="1530"/>
      <c r="CK17" s="1530"/>
      <c r="CL17" s="1530"/>
      <c r="CM17" s="1530"/>
      <c r="CN17" s="1530"/>
      <c r="CO17" s="1530"/>
      <c r="CP17" s="1530"/>
      <c r="CQ17" s="1530"/>
      <c r="CR17" s="1530"/>
      <c r="CS17" s="1530"/>
      <c r="CT17" s="1530"/>
      <c r="CU17" s="1530"/>
      <c r="CV17" s="1530"/>
      <c r="CW17" s="1530"/>
      <c r="CX17" s="1530"/>
      <c r="CY17" s="1530"/>
      <c r="CZ17" s="1530"/>
      <c r="DA17" s="1530"/>
      <c r="DB17" s="1530"/>
      <c r="DC17" s="1530"/>
      <c r="DD17" s="1530"/>
      <c r="DE17" s="1530"/>
      <c r="DF17" s="1530"/>
      <c r="DG17" s="1530"/>
      <c r="DH17" s="1530"/>
      <c r="DI17" s="1530"/>
      <c r="DJ17" s="1530"/>
      <c r="DK17" s="1530"/>
      <c r="DL17" s="1530"/>
      <c r="DM17" s="1530"/>
      <c r="DN17" s="1530"/>
      <c r="DO17" s="1530"/>
      <c r="DP17" s="1530"/>
      <c r="DQ17" s="1530"/>
      <c r="DR17" s="1530"/>
      <c r="DS17" s="1530"/>
      <c r="DT17" s="1530"/>
      <c r="DU17" s="1530"/>
      <c r="DV17" s="1530"/>
      <c r="DW17" s="1530"/>
      <c r="DX17" s="1530"/>
      <c r="DY17" s="1530"/>
      <c r="DZ17" s="1530"/>
      <c r="EA17" s="1530"/>
      <c r="EB17" s="1530"/>
      <c r="EC17" s="1530"/>
      <c r="ED17" s="1530"/>
      <c r="EE17" s="1530"/>
      <c r="EF17" s="1530"/>
      <c r="EG17" s="1530"/>
      <c r="EH17" s="1530"/>
      <c r="EI17" s="1530"/>
      <c r="EJ17" s="1530"/>
      <c r="EK17" s="1530"/>
      <c r="EL17" s="1530"/>
      <c r="EM17" s="1530"/>
      <c r="EN17" s="1530"/>
      <c r="EO17" s="1530"/>
      <c r="EP17" s="1530"/>
      <c r="EQ17" s="1530"/>
      <c r="ER17" s="1530"/>
      <c r="ES17" s="1530"/>
      <c r="ET17" s="1530"/>
      <c r="EU17" s="1530"/>
      <c r="EV17" s="1530"/>
      <c r="EW17" s="1530"/>
      <c r="EX17" s="1530"/>
      <c r="EY17" s="1530"/>
      <c r="EZ17" s="1530"/>
      <c r="FA17" s="1530"/>
      <c r="FB17" s="1530"/>
      <c r="FC17" s="1530"/>
      <c r="FD17" s="1530"/>
      <c r="FE17" s="1530"/>
      <c r="FF17" s="1530"/>
      <c r="FG17" s="1530"/>
      <c r="FH17" s="1530"/>
      <c r="FI17" s="1530"/>
      <c r="FJ17" s="1530"/>
      <c r="FK17" s="1530"/>
      <c r="FL17" s="1530"/>
      <c r="FM17" s="1530"/>
      <c r="FN17" s="1530"/>
      <c r="FO17" s="1530"/>
      <c r="FP17" s="1530"/>
      <c r="FQ17" s="1530"/>
      <c r="FR17" s="1530"/>
      <c r="FS17" s="1530"/>
      <c r="FT17" s="1530"/>
      <c r="FU17" s="1530"/>
      <c r="FV17" s="1530"/>
      <c r="FW17" s="1530"/>
      <c r="FX17" s="1530"/>
      <c r="FY17" s="1530"/>
      <c r="FZ17" s="1530"/>
      <c r="GA17" s="1530"/>
      <c r="GB17" s="1530"/>
      <c r="GC17" s="1530"/>
      <c r="GD17" s="1530"/>
      <c r="GE17" s="1530"/>
      <c r="GF17" s="1530"/>
      <c r="GG17" s="1530"/>
      <c r="GH17" s="1530"/>
      <c r="GI17" s="1530"/>
      <c r="GJ17" s="1530"/>
      <c r="GK17" s="1530"/>
      <c r="GL17" s="1530"/>
      <c r="GM17" s="1530"/>
      <c r="GN17" s="1530"/>
      <c r="GO17" s="1530"/>
      <c r="GP17" s="1530"/>
      <c r="GQ17" s="1530"/>
      <c r="GR17" s="1530"/>
      <c r="GS17" s="1530"/>
      <c r="GT17" s="1530"/>
      <c r="GU17" s="1530"/>
      <c r="GV17" s="1530"/>
      <c r="GW17" s="1530"/>
      <c r="GX17" s="1530"/>
      <c r="GY17" s="1530"/>
      <c r="GZ17" s="1530"/>
      <c r="HA17" s="1530"/>
      <c r="HB17" s="1530"/>
      <c r="HC17" s="1530"/>
      <c r="HD17" s="1530"/>
      <c r="HE17" s="1530"/>
      <c r="HF17" s="1530"/>
      <c r="HG17" s="1530"/>
      <c r="HH17" s="1530"/>
      <c r="HI17" s="1530"/>
      <c r="HJ17" s="1530"/>
      <c r="HK17" s="1530"/>
      <c r="HL17" s="1530"/>
      <c r="HM17" s="1530"/>
      <c r="HN17" s="1530"/>
      <c r="HO17" s="1530"/>
      <c r="HP17" s="1530"/>
      <c r="HQ17" s="1530"/>
      <c r="HR17" s="1530"/>
      <c r="HS17" s="1530"/>
      <c r="HT17" s="1530"/>
      <c r="HU17" s="1530"/>
      <c r="HV17" s="1530"/>
      <c r="HW17" s="1530"/>
      <c r="HX17" s="1530"/>
      <c r="HY17" s="1530"/>
      <c r="HZ17" s="1530"/>
      <c r="IA17" s="1530"/>
      <c r="IB17" s="1530"/>
      <c r="IC17" s="1530"/>
      <c r="ID17" s="1530"/>
      <c r="IE17" s="1530"/>
      <c r="IF17" s="1530"/>
      <c r="IG17" s="1530"/>
      <c r="IH17" s="1530"/>
      <c r="II17" s="1530"/>
      <c r="IJ17" s="1530"/>
      <c r="IK17" s="1530"/>
      <c r="IL17" s="1530"/>
      <c r="IM17" s="1530"/>
      <c r="IN17" s="1530"/>
      <c r="IO17" s="1530"/>
      <c r="IP17" s="1530"/>
      <c r="IQ17" s="1530"/>
      <c r="IR17" s="1530"/>
      <c r="IS17" s="1530"/>
      <c r="IT17" s="1530"/>
      <c r="IU17" s="1530"/>
      <c r="IV17" s="1530"/>
    </row>
    <row r="18" spans="1:256" s="1533" customFormat="1" ht="15.75" thickBot="1">
      <c r="A18" s="1530"/>
      <c r="B18" s="1530"/>
      <c r="C18" s="1530"/>
      <c r="D18" s="1530"/>
      <c r="E18" s="1530"/>
      <c r="F18" s="1530"/>
      <c r="G18" s="1530"/>
      <c r="H18" s="1530"/>
      <c r="I18" s="1530"/>
      <c r="J18" s="1530"/>
      <c r="K18" s="1530"/>
      <c r="L18" s="1530"/>
      <c r="M18" s="1530"/>
      <c r="N18" s="1530"/>
      <c r="O18" s="1530"/>
      <c r="P18" s="1530"/>
      <c r="Q18" s="1530"/>
      <c r="R18" s="1530"/>
      <c r="S18" s="1530"/>
      <c r="T18" s="1530"/>
      <c r="U18" s="1530"/>
      <c r="V18" s="1530"/>
      <c r="W18" s="1530"/>
      <c r="X18" s="1530"/>
      <c r="Y18" s="1530"/>
      <c r="Z18" s="1530"/>
      <c r="AA18" s="1530"/>
      <c r="AB18" s="1530"/>
      <c r="AC18" s="1530"/>
      <c r="AD18" s="1530"/>
      <c r="AE18" s="1530"/>
      <c r="AF18" s="1530"/>
      <c r="AG18" s="1530"/>
      <c r="AH18" s="1530"/>
      <c r="AI18" s="1530"/>
      <c r="AJ18" s="1530"/>
      <c r="AK18" s="1530"/>
      <c r="AL18" s="1530"/>
      <c r="AM18" s="1530"/>
      <c r="AN18" s="1530"/>
      <c r="AO18" s="1530"/>
      <c r="AP18" s="1530"/>
      <c r="AQ18" s="1530"/>
      <c r="AR18" s="1530"/>
      <c r="AS18" s="1530"/>
      <c r="AT18" s="1530"/>
      <c r="AU18" s="1530"/>
      <c r="AV18" s="1530"/>
      <c r="AW18" s="1530"/>
      <c r="AX18" s="1530"/>
      <c r="AY18" s="1530"/>
      <c r="AZ18" s="1530"/>
      <c r="BA18" s="1530"/>
      <c r="BB18" s="1530"/>
      <c r="BC18" s="1530"/>
      <c r="BD18" s="1530"/>
      <c r="BE18" s="1530"/>
      <c r="BF18" s="1530"/>
      <c r="BG18" s="1530"/>
      <c r="BH18" s="1530"/>
      <c r="BI18" s="1530"/>
      <c r="BJ18" s="1530"/>
      <c r="BK18" s="1530"/>
      <c r="BL18" s="1530"/>
      <c r="BM18" s="1530"/>
      <c r="BN18" s="1530"/>
      <c r="BO18" s="1530"/>
      <c r="BP18" s="1530"/>
      <c r="BQ18" s="1530"/>
      <c r="BR18" s="1530"/>
      <c r="BS18" s="1530"/>
      <c r="BT18" s="1530"/>
      <c r="BU18" s="1530"/>
      <c r="BV18" s="1530"/>
      <c r="BW18" s="1530"/>
      <c r="BX18" s="1530"/>
      <c r="BY18" s="1530"/>
      <c r="BZ18" s="1530"/>
      <c r="CA18" s="1530"/>
      <c r="CB18" s="1530"/>
      <c r="CC18" s="1530"/>
      <c r="CD18" s="1530"/>
      <c r="CE18" s="1530"/>
      <c r="CF18" s="1530"/>
      <c r="CG18" s="1530"/>
      <c r="CH18" s="1530"/>
      <c r="CI18" s="1530"/>
      <c r="CJ18" s="1530"/>
      <c r="CK18" s="1530"/>
      <c r="CL18" s="1530"/>
      <c r="CM18" s="1530"/>
      <c r="CN18" s="1530"/>
      <c r="CO18" s="1530"/>
      <c r="CP18" s="1530"/>
      <c r="CQ18" s="1530"/>
      <c r="CR18" s="1530"/>
      <c r="CS18" s="1530"/>
      <c r="CT18" s="1530"/>
      <c r="CU18" s="1530"/>
      <c r="CV18" s="1530"/>
      <c r="CW18" s="1530"/>
      <c r="CX18" s="1530"/>
      <c r="CY18" s="1530"/>
      <c r="CZ18" s="1530"/>
      <c r="DA18" s="1530"/>
      <c r="DB18" s="1530"/>
      <c r="DC18" s="1530"/>
      <c r="DD18" s="1530"/>
      <c r="DE18" s="1530"/>
      <c r="DF18" s="1530"/>
      <c r="DG18" s="1530"/>
      <c r="DH18" s="1530"/>
      <c r="DI18" s="1530"/>
      <c r="DJ18" s="1530"/>
      <c r="DK18" s="1530"/>
      <c r="DL18" s="1530"/>
      <c r="DM18" s="1530"/>
      <c r="DN18" s="1530"/>
      <c r="DO18" s="1530"/>
      <c r="DP18" s="1530"/>
      <c r="DQ18" s="1530"/>
      <c r="DR18" s="1530"/>
      <c r="DS18" s="1530"/>
      <c r="DT18" s="1530"/>
      <c r="DU18" s="1530"/>
      <c r="DV18" s="1530"/>
      <c r="DW18" s="1530"/>
      <c r="DX18" s="1530"/>
      <c r="DY18" s="1530"/>
      <c r="DZ18" s="1530"/>
      <c r="EA18" s="1530"/>
      <c r="EB18" s="1530"/>
      <c r="EC18" s="1530"/>
      <c r="ED18" s="1530"/>
      <c r="EE18" s="1530"/>
      <c r="EF18" s="1530"/>
      <c r="EG18" s="1530"/>
      <c r="EH18" s="1530"/>
      <c r="EI18" s="1530"/>
      <c r="EJ18" s="1530"/>
      <c r="EK18" s="1530"/>
      <c r="EL18" s="1530"/>
      <c r="EM18" s="1530"/>
      <c r="EN18" s="1530"/>
      <c r="EO18" s="1530"/>
      <c r="EP18" s="1530"/>
      <c r="EQ18" s="1530"/>
      <c r="ER18" s="1530"/>
      <c r="ES18" s="1530"/>
      <c r="ET18" s="1530"/>
      <c r="EU18" s="1530"/>
      <c r="EV18" s="1530"/>
      <c r="EW18" s="1530"/>
      <c r="EX18" s="1530"/>
      <c r="EY18" s="1530"/>
      <c r="EZ18" s="1530"/>
      <c r="FA18" s="1530"/>
      <c r="FB18" s="1530"/>
      <c r="FC18" s="1530"/>
      <c r="FD18" s="1530"/>
      <c r="FE18" s="1530"/>
      <c r="FF18" s="1530"/>
      <c r="FG18" s="1530"/>
      <c r="FH18" s="1530"/>
      <c r="FI18" s="1530"/>
      <c r="FJ18" s="1530"/>
      <c r="FK18" s="1530"/>
      <c r="FL18" s="1530"/>
      <c r="FM18" s="1530"/>
      <c r="FN18" s="1530"/>
      <c r="FO18" s="1530"/>
      <c r="FP18" s="1530"/>
      <c r="FQ18" s="1530"/>
      <c r="FR18" s="1530"/>
      <c r="FS18" s="1530"/>
      <c r="FT18" s="1530"/>
      <c r="FU18" s="1530"/>
      <c r="FV18" s="1530"/>
      <c r="FW18" s="1530"/>
      <c r="FX18" s="1530"/>
      <c r="FY18" s="1530"/>
      <c r="FZ18" s="1530"/>
      <c r="GA18" s="1530"/>
      <c r="GB18" s="1530"/>
      <c r="GC18" s="1530"/>
      <c r="GD18" s="1530"/>
      <c r="GE18" s="1530"/>
      <c r="GF18" s="1530"/>
      <c r="GG18" s="1530"/>
      <c r="GH18" s="1530"/>
      <c r="GI18" s="1530"/>
      <c r="GJ18" s="1530"/>
      <c r="GK18" s="1530"/>
      <c r="GL18" s="1530"/>
      <c r="GM18" s="1530"/>
      <c r="GN18" s="1530"/>
      <c r="GO18" s="1530"/>
      <c r="GP18" s="1530"/>
      <c r="GQ18" s="1530"/>
      <c r="GR18" s="1530"/>
      <c r="GS18" s="1530"/>
      <c r="GT18" s="1530"/>
      <c r="GU18" s="1530"/>
      <c r="GV18" s="1530"/>
      <c r="GW18" s="1530"/>
      <c r="GX18" s="1530"/>
      <c r="GY18" s="1530"/>
      <c r="GZ18" s="1530"/>
      <c r="HA18" s="1530"/>
      <c r="HB18" s="1530"/>
      <c r="HC18" s="1530"/>
      <c r="HD18" s="1530"/>
      <c r="HE18" s="1530"/>
      <c r="HF18" s="1530"/>
      <c r="HG18" s="1530"/>
      <c r="HH18" s="1530"/>
      <c r="HI18" s="1530"/>
      <c r="HJ18" s="1530"/>
      <c r="HK18" s="1530"/>
      <c r="HL18" s="1530"/>
      <c r="HM18" s="1530"/>
      <c r="HN18" s="1530"/>
      <c r="HO18" s="1530"/>
      <c r="HP18" s="1530"/>
      <c r="HQ18" s="1530"/>
      <c r="HR18" s="1530"/>
      <c r="HS18" s="1530"/>
      <c r="HT18" s="1530"/>
      <c r="HU18" s="1530"/>
      <c r="HV18" s="1530"/>
      <c r="HW18" s="1530"/>
      <c r="HX18" s="1530"/>
      <c r="HY18" s="1530"/>
      <c r="HZ18" s="1530"/>
      <c r="IA18" s="1530"/>
      <c r="IB18" s="1530"/>
      <c r="IC18" s="1530"/>
      <c r="ID18" s="1530"/>
      <c r="IE18" s="1530"/>
      <c r="IF18" s="1530"/>
      <c r="IG18" s="1530"/>
      <c r="IH18" s="1530"/>
      <c r="II18" s="1530"/>
      <c r="IJ18" s="1530"/>
      <c r="IK18" s="1530"/>
      <c r="IL18" s="1530"/>
      <c r="IM18" s="1530"/>
      <c r="IN18" s="1530"/>
      <c r="IO18" s="1530"/>
      <c r="IP18" s="1530"/>
      <c r="IQ18" s="1530"/>
      <c r="IR18" s="1530"/>
      <c r="IS18" s="1530"/>
      <c r="IT18" s="1530"/>
      <c r="IU18" s="1530"/>
      <c r="IV18" s="1530"/>
    </row>
    <row r="19" spans="1:256" s="1533" customFormat="1" ht="51.75" thickBot="1">
      <c r="A19" s="2442" t="s">
        <v>640</v>
      </c>
      <c r="B19" s="2443"/>
      <c r="C19" s="1548" t="s">
        <v>621</v>
      </c>
      <c r="D19" s="1549" t="s">
        <v>7</v>
      </c>
      <c r="E19" s="1550" t="s">
        <v>650</v>
      </c>
      <c r="F19" s="1549" t="s">
        <v>8</v>
      </c>
      <c r="G19" s="1549" t="s">
        <v>9</v>
      </c>
      <c r="H19" s="1549" t="s">
        <v>11</v>
      </c>
      <c r="I19" s="1551" t="s">
        <v>651</v>
      </c>
      <c r="J19" s="1530"/>
      <c r="K19" s="1530"/>
      <c r="L19" s="1530"/>
      <c r="M19" s="1530"/>
      <c r="N19" s="1530"/>
      <c r="O19" s="1530"/>
      <c r="P19" s="1530"/>
      <c r="Q19" s="1530"/>
      <c r="R19" s="1530"/>
      <c r="S19" s="1530"/>
      <c r="T19" s="1530"/>
      <c r="U19" s="1530"/>
      <c r="V19" s="1530"/>
      <c r="W19" s="1530"/>
      <c r="X19" s="1530"/>
      <c r="Y19" s="1530"/>
      <c r="Z19" s="1530"/>
      <c r="AA19" s="1530"/>
      <c r="AB19" s="1530"/>
      <c r="AC19" s="1530"/>
      <c r="AD19" s="1530"/>
      <c r="AE19" s="1530"/>
      <c r="AF19" s="1530"/>
      <c r="AG19" s="1530"/>
      <c r="AH19" s="1530"/>
      <c r="AI19" s="1530"/>
      <c r="AJ19" s="1530"/>
      <c r="AK19" s="1530"/>
      <c r="AL19" s="1530"/>
      <c r="AM19" s="1530"/>
      <c r="AN19" s="1530"/>
      <c r="AO19" s="1530"/>
      <c r="AP19" s="1530"/>
      <c r="AQ19" s="1530"/>
      <c r="AR19" s="1530"/>
      <c r="AS19" s="1530"/>
      <c r="AT19" s="1530"/>
      <c r="AU19" s="1530"/>
      <c r="AV19" s="1530"/>
      <c r="AW19" s="1530"/>
      <c r="AX19" s="1530"/>
      <c r="AY19" s="1530"/>
      <c r="AZ19" s="1530"/>
      <c r="BA19" s="1530"/>
      <c r="BB19" s="1530"/>
      <c r="BC19" s="1530"/>
      <c r="BD19" s="1530"/>
      <c r="BE19" s="1530"/>
      <c r="BF19" s="1530"/>
      <c r="BG19" s="1530"/>
      <c r="BH19" s="1530"/>
      <c r="BI19" s="1530"/>
      <c r="BJ19" s="1530"/>
      <c r="BK19" s="1530"/>
      <c r="BL19" s="1530"/>
      <c r="BM19" s="1530"/>
      <c r="BN19" s="1530"/>
      <c r="BO19" s="1530"/>
      <c r="BP19" s="1530"/>
      <c r="BQ19" s="1530"/>
      <c r="BR19" s="1530"/>
      <c r="BS19" s="1530"/>
      <c r="BT19" s="1530"/>
      <c r="BU19" s="1530"/>
      <c r="BV19" s="1530"/>
      <c r="BW19" s="1530"/>
      <c r="BX19" s="1530"/>
      <c r="BY19" s="1530"/>
      <c r="BZ19" s="1530"/>
      <c r="CA19" s="1530"/>
      <c r="CB19" s="1530"/>
      <c r="CC19" s="1530"/>
      <c r="CD19" s="1530"/>
      <c r="CE19" s="1530"/>
      <c r="CF19" s="1530"/>
      <c r="CG19" s="1530"/>
      <c r="CH19" s="1530"/>
      <c r="CI19" s="1530"/>
      <c r="CJ19" s="1530"/>
      <c r="CK19" s="1530"/>
      <c r="CL19" s="1530"/>
      <c r="CM19" s="1530"/>
      <c r="CN19" s="1530"/>
      <c r="CO19" s="1530"/>
      <c r="CP19" s="1530"/>
      <c r="CQ19" s="1530"/>
      <c r="CR19" s="1530"/>
      <c r="CS19" s="1530"/>
      <c r="CT19" s="1530"/>
      <c r="CU19" s="1530"/>
      <c r="CV19" s="1530"/>
      <c r="CW19" s="1530"/>
      <c r="CX19" s="1530"/>
      <c r="CY19" s="1530"/>
      <c r="CZ19" s="1530"/>
      <c r="DA19" s="1530"/>
      <c r="DB19" s="1530"/>
      <c r="DC19" s="1530"/>
      <c r="DD19" s="1530"/>
      <c r="DE19" s="1530"/>
      <c r="DF19" s="1530"/>
      <c r="DG19" s="1530"/>
      <c r="DH19" s="1530"/>
      <c r="DI19" s="1530"/>
      <c r="DJ19" s="1530"/>
      <c r="DK19" s="1530"/>
      <c r="DL19" s="1530"/>
      <c r="DM19" s="1530"/>
      <c r="DN19" s="1530"/>
      <c r="DO19" s="1530"/>
      <c r="DP19" s="1530"/>
      <c r="DQ19" s="1530"/>
      <c r="DR19" s="1530"/>
      <c r="DS19" s="1530"/>
      <c r="DT19" s="1530"/>
      <c r="DU19" s="1530"/>
      <c r="DV19" s="1530"/>
      <c r="DW19" s="1530"/>
      <c r="DX19" s="1530"/>
      <c r="DY19" s="1530"/>
      <c r="DZ19" s="1530"/>
      <c r="EA19" s="1530"/>
      <c r="EB19" s="1530"/>
      <c r="EC19" s="1530"/>
      <c r="ED19" s="1530"/>
      <c r="EE19" s="1530"/>
      <c r="EF19" s="1530"/>
      <c r="EG19" s="1530"/>
      <c r="EH19" s="1530"/>
      <c r="EI19" s="1530"/>
      <c r="EJ19" s="1530"/>
      <c r="EK19" s="1530"/>
      <c r="EL19" s="1530"/>
      <c r="EM19" s="1530"/>
      <c r="EN19" s="1530"/>
      <c r="EO19" s="1530"/>
      <c r="EP19" s="1530"/>
      <c r="EQ19" s="1530"/>
      <c r="ER19" s="1530"/>
      <c r="ES19" s="1530"/>
      <c r="ET19" s="1530"/>
      <c r="EU19" s="1530"/>
      <c r="EV19" s="1530"/>
      <c r="EW19" s="1530"/>
      <c r="EX19" s="1530"/>
      <c r="EY19" s="1530"/>
      <c r="EZ19" s="1530"/>
      <c r="FA19" s="1530"/>
      <c r="FB19" s="1530"/>
      <c r="FC19" s="1530"/>
      <c r="FD19" s="1530"/>
      <c r="FE19" s="1530"/>
      <c r="FF19" s="1530"/>
      <c r="FG19" s="1530"/>
      <c r="FH19" s="1530"/>
      <c r="FI19" s="1530"/>
      <c r="FJ19" s="1530"/>
      <c r="FK19" s="1530"/>
      <c r="FL19" s="1530"/>
      <c r="FM19" s="1530"/>
      <c r="FN19" s="1530"/>
      <c r="FO19" s="1530"/>
      <c r="FP19" s="1530"/>
      <c r="FQ19" s="1530"/>
      <c r="FR19" s="1530"/>
      <c r="FS19" s="1530"/>
      <c r="FT19" s="1530"/>
      <c r="FU19" s="1530"/>
      <c r="FV19" s="1530"/>
      <c r="FW19" s="1530"/>
      <c r="FX19" s="1530"/>
      <c r="FY19" s="1530"/>
      <c r="FZ19" s="1530"/>
      <c r="GA19" s="1530"/>
      <c r="GB19" s="1530"/>
      <c r="GC19" s="1530"/>
      <c r="GD19" s="1530"/>
      <c r="GE19" s="1530"/>
      <c r="GF19" s="1530"/>
      <c r="GG19" s="1530"/>
      <c r="GH19" s="1530"/>
      <c r="GI19" s="1530"/>
      <c r="GJ19" s="1530"/>
      <c r="GK19" s="1530"/>
      <c r="GL19" s="1530"/>
      <c r="GM19" s="1530"/>
      <c r="GN19" s="1530"/>
      <c r="GO19" s="1530"/>
      <c r="GP19" s="1530"/>
      <c r="GQ19" s="1530"/>
      <c r="GR19" s="1530"/>
      <c r="GS19" s="1530"/>
      <c r="GT19" s="1530"/>
      <c r="GU19" s="1530"/>
      <c r="GV19" s="1530"/>
      <c r="GW19" s="1530"/>
      <c r="GX19" s="1530"/>
      <c r="GY19" s="1530"/>
      <c r="GZ19" s="1530"/>
      <c r="HA19" s="1530"/>
      <c r="HB19" s="1530"/>
      <c r="HC19" s="1530"/>
      <c r="HD19" s="1530"/>
      <c r="HE19" s="1530"/>
      <c r="HF19" s="1530"/>
      <c r="HG19" s="1530"/>
      <c r="HH19" s="1530"/>
      <c r="HI19" s="1530"/>
      <c r="HJ19" s="1530"/>
      <c r="HK19" s="1530"/>
      <c r="HL19" s="1530"/>
      <c r="HM19" s="1530"/>
      <c r="HN19" s="1530"/>
      <c r="HO19" s="1530"/>
      <c r="HP19" s="1530"/>
      <c r="HQ19" s="1530"/>
      <c r="HR19" s="1530"/>
      <c r="HS19" s="1530"/>
      <c r="HT19" s="1530"/>
      <c r="HU19" s="1530"/>
      <c r="HV19" s="1530"/>
      <c r="HW19" s="1530"/>
      <c r="HX19" s="1530"/>
      <c r="HY19" s="1530"/>
      <c r="HZ19" s="1530"/>
      <c r="IA19" s="1530"/>
      <c r="IB19" s="1530"/>
      <c r="IC19" s="1530"/>
      <c r="ID19" s="1530"/>
      <c r="IE19" s="1530"/>
      <c r="IF19" s="1530"/>
      <c r="IG19" s="1530"/>
      <c r="IH19" s="1530"/>
      <c r="II19" s="1530"/>
      <c r="IJ19" s="1530"/>
      <c r="IK19" s="1530"/>
      <c r="IL19" s="1530"/>
      <c r="IM19" s="1530"/>
      <c r="IN19" s="1530"/>
      <c r="IO19" s="1530"/>
      <c r="IP19" s="1530"/>
      <c r="IQ19" s="1530"/>
      <c r="IR19" s="1530"/>
      <c r="IS19" s="1530"/>
      <c r="IT19" s="1530"/>
      <c r="IU19" s="1530"/>
      <c r="IV19" s="1530"/>
    </row>
    <row r="20" spans="1:256" s="1533" customFormat="1" ht="51.75" thickBot="1">
      <c r="A20" s="2435" t="s">
        <v>643</v>
      </c>
      <c r="B20" s="1552" t="s">
        <v>644</v>
      </c>
      <c r="C20" s="2444">
        <v>0.16323199209943601</v>
      </c>
      <c r="D20" s="2445"/>
      <c r="E20" s="2445"/>
      <c r="F20" s="2445"/>
      <c r="G20" s="2445"/>
      <c r="H20" s="2445"/>
      <c r="I20" s="2446"/>
      <c r="J20" s="1530"/>
      <c r="K20" s="1530"/>
      <c r="L20" s="1530"/>
      <c r="M20" s="1530"/>
      <c r="N20" s="1530"/>
      <c r="O20" s="1530"/>
      <c r="P20" s="1530"/>
      <c r="Q20" s="1530"/>
      <c r="R20" s="1530"/>
      <c r="S20" s="1530"/>
      <c r="T20" s="1530"/>
      <c r="U20" s="1530"/>
      <c r="V20" s="1530"/>
      <c r="W20" s="1530"/>
      <c r="X20" s="1530"/>
      <c r="Y20" s="1530"/>
      <c r="Z20" s="1530"/>
      <c r="AA20" s="1530"/>
      <c r="AB20" s="1530"/>
      <c r="AC20" s="1530"/>
      <c r="AD20" s="1530"/>
      <c r="AE20" s="1530"/>
      <c r="AF20" s="1530"/>
      <c r="AG20" s="1530"/>
      <c r="AH20" s="1530"/>
      <c r="AI20" s="1530"/>
      <c r="AJ20" s="1530"/>
      <c r="AK20" s="1530"/>
      <c r="AL20" s="1530"/>
      <c r="AM20" s="1530"/>
      <c r="AN20" s="1530"/>
      <c r="AO20" s="1530"/>
      <c r="AP20" s="1530"/>
      <c r="AQ20" s="1530"/>
      <c r="AR20" s="1530"/>
      <c r="AS20" s="1530"/>
      <c r="AT20" s="1530"/>
      <c r="AU20" s="1530"/>
      <c r="AV20" s="1530"/>
      <c r="AW20" s="1530"/>
      <c r="AX20" s="1530"/>
      <c r="AY20" s="1530"/>
      <c r="AZ20" s="1530"/>
      <c r="BA20" s="1530"/>
      <c r="BB20" s="1530"/>
      <c r="BC20" s="1530"/>
      <c r="BD20" s="1530"/>
      <c r="BE20" s="1530"/>
      <c r="BF20" s="1530"/>
      <c r="BG20" s="1530"/>
      <c r="BH20" s="1530"/>
      <c r="BI20" s="1530"/>
      <c r="BJ20" s="1530"/>
      <c r="BK20" s="1530"/>
      <c r="BL20" s="1530"/>
      <c r="BM20" s="1530"/>
      <c r="BN20" s="1530"/>
      <c r="BO20" s="1530"/>
      <c r="BP20" s="1530"/>
      <c r="BQ20" s="1530"/>
      <c r="BR20" s="1530"/>
      <c r="BS20" s="1530"/>
      <c r="BT20" s="1530"/>
      <c r="BU20" s="1530"/>
      <c r="BV20" s="1530"/>
      <c r="BW20" s="1530"/>
      <c r="BX20" s="1530"/>
      <c r="BY20" s="1530"/>
      <c r="BZ20" s="1530"/>
      <c r="CA20" s="1530"/>
      <c r="CB20" s="1530"/>
      <c r="CC20" s="1530"/>
      <c r="CD20" s="1530"/>
      <c r="CE20" s="1530"/>
      <c r="CF20" s="1530"/>
      <c r="CG20" s="1530"/>
      <c r="CH20" s="1530"/>
      <c r="CI20" s="1530"/>
      <c r="CJ20" s="1530"/>
      <c r="CK20" s="1530"/>
      <c r="CL20" s="1530"/>
      <c r="CM20" s="1530"/>
      <c r="CN20" s="1530"/>
      <c r="CO20" s="1530"/>
      <c r="CP20" s="1530"/>
      <c r="CQ20" s="1530"/>
      <c r="CR20" s="1530"/>
      <c r="CS20" s="1530"/>
      <c r="CT20" s="1530"/>
      <c r="CU20" s="1530"/>
      <c r="CV20" s="1530"/>
      <c r="CW20" s="1530"/>
      <c r="CX20" s="1530"/>
      <c r="CY20" s="1530"/>
      <c r="CZ20" s="1530"/>
      <c r="DA20" s="1530"/>
      <c r="DB20" s="1530"/>
      <c r="DC20" s="1530"/>
      <c r="DD20" s="1530"/>
      <c r="DE20" s="1530"/>
      <c r="DF20" s="1530"/>
      <c r="DG20" s="1530"/>
      <c r="DH20" s="1530"/>
      <c r="DI20" s="1530"/>
      <c r="DJ20" s="1530"/>
      <c r="DK20" s="1530"/>
      <c r="DL20" s="1530"/>
      <c r="DM20" s="1530"/>
      <c r="DN20" s="1530"/>
      <c r="DO20" s="1530"/>
      <c r="DP20" s="1530"/>
      <c r="DQ20" s="1530"/>
      <c r="DR20" s="1530"/>
      <c r="DS20" s="1530"/>
      <c r="DT20" s="1530"/>
      <c r="DU20" s="1530"/>
      <c r="DV20" s="1530"/>
      <c r="DW20" s="1530"/>
      <c r="DX20" s="1530"/>
      <c r="DY20" s="1530"/>
      <c r="DZ20" s="1530"/>
      <c r="EA20" s="1530"/>
      <c r="EB20" s="1530"/>
      <c r="EC20" s="1530"/>
      <c r="ED20" s="1530"/>
      <c r="EE20" s="1530"/>
      <c r="EF20" s="1530"/>
      <c r="EG20" s="1530"/>
      <c r="EH20" s="1530"/>
      <c r="EI20" s="1530"/>
      <c r="EJ20" s="1530"/>
      <c r="EK20" s="1530"/>
      <c r="EL20" s="1530"/>
      <c r="EM20" s="1530"/>
      <c r="EN20" s="1530"/>
      <c r="EO20" s="1530"/>
      <c r="EP20" s="1530"/>
      <c r="EQ20" s="1530"/>
      <c r="ER20" s="1530"/>
      <c r="ES20" s="1530"/>
      <c r="ET20" s="1530"/>
      <c r="EU20" s="1530"/>
      <c r="EV20" s="1530"/>
      <c r="EW20" s="1530"/>
      <c r="EX20" s="1530"/>
      <c r="EY20" s="1530"/>
      <c r="EZ20" s="1530"/>
      <c r="FA20" s="1530"/>
      <c r="FB20" s="1530"/>
      <c r="FC20" s="1530"/>
      <c r="FD20" s="1530"/>
      <c r="FE20" s="1530"/>
      <c r="FF20" s="1530"/>
      <c r="FG20" s="1530"/>
      <c r="FH20" s="1530"/>
      <c r="FI20" s="1530"/>
      <c r="FJ20" s="1530"/>
      <c r="FK20" s="1530"/>
      <c r="FL20" s="1530"/>
      <c r="FM20" s="1530"/>
      <c r="FN20" s="1530"/>
      <c r="FO20" s="1530"/>
      <c r="FP20" s="1530"/>
      <c r="FQ20" s="1530"/>
      <c r="FR20" s="1530"/>
      <c r="FS20" s="1530"/>
      <c r="FT20" s="1530"/>
      <c r="FU20" s="1530"/>
      <c r="FV20" s="1530"/>
      <c r="FW20" s="1530"/>
      <c r="FX20" s="1530"/>
      <c r="FY20" s="1530"/>
      <c r="FZ20" s="1530"/>
      <c r="GA20" s="1530"/>
      <c r="GB20" s="1530"/>
      <c r="GC20" s="1530"/>
      <c r="GD20" s="1530"/>
      <c r="GE20" s="1530"/>
      <c r="GF20" s="1530"/>
      <c r="GG20" s="1530"/>
      <c r="GH20" s="1530"/>
      <c r="GI20" s="1530"/>
      <c r="GJ20" s="1530"/>
      <c r="GK20" s="1530"/>
      <c r="GL20" s="1530"/>
      <c r="GM20" s="1530"/>
      <c r="GN20" s="1530"/>
      <c r="GO20" s="1530"/>
      <c r="GP20" s="1530"/>
      <c r="GQ20" s="1530"/>
      <c r="GR20" s="1530"/>
      <c r="GS20" s="1530"/>
      <c r="GT20" s="1530"/>
      <c r="GU20" s="1530"/>
      <c r="GV20" s="1530"/>
      <c r="GW20" s="1530"/>
      <c r="GX20" s="1530"/>
      <c r="GY20" s="1530"/>
      <c r="GZ20" s="1530"/>
      <c r="HA20" s="1530"/>
      <c r="HB20" s="1530"/>
      <c r="HC20" s="1530"/>
      <c r="HD20" s="1530"/>
      <c r="HE20" s="1530"/>
      <c r="HF20" s="1530"/>
      <c r="HG20" s="1530"/>
      <c r="HH20" s="1530"/>
      <c r="HI20" s="1530"/>
      <c r="HJ20" s="1530"/>
      <c r="HK20" s="1530"/>
      <c r="HL20" s="1530"/>
      <c r="HM20" s="1530"/>
      <c r="HN20" s="1530"/>
      <c r="HO20" s="1530"/>
      <c r="HP20" s="1530"/>
      <c r="HQ20" s="1530"/>
      <c r="HR20" s="1530"/>
      <c r="HS20" s="1530"/>
      <c r="HT20" s="1530"/>
      <c r="HU20" s="1530"/>
      <c r="HV20" s="1530"/>
      <c r="HW20" s="1530"/>
      <c r="HX20" s="1530"/>
      <c r="HY20" s="1530"/>
      <c r="HZ20" s="1530"/>
      <c r="IA20" s="1530"/>
      <c r="IB20" s="1530"/>
      <c r="IC20" s="1530"/>
      <c r="ID20" s="1530"/>
      <c r="IE20" s="1530"/>
      <c r="IF20" s="1530"/>
      <c r="IG20" s="1530"/>
      <c r="IH20" s="1530"/>
      <c r="II20" s="1530"/>
      <c r="IJ20" s="1530"/>
      <c r="IK20" s="1530"/>
      <c r="IL20" s="1530"/>
      <c r="IM20" s="1530"/>
      <c r="IN20" s="1530"/>
      <c r="IO20" s="1530"/>
      <c r="IP20" s="1530"/>
      <c r="IQ20" s="1530"/>
      <c r="IR20" s="1530"/>
      <c r="IS20" s="1530"/>
      <c r="IT20" s="1530"/>
      <c r="IU20" s="1530"/>
      <c r="IV20" s="1530"/>
    </row>
    <row r="21" spans="1:256" s="1533" customFormat="1" ht="38.25">
      <c r="A21" s="2436"/>
      <c r="B21" s="1553" t="s">
        <v>645</v>
      </c>
      <c r="C21" s="1554">
        <v>1.4796314522691461E-2</v>
      </c>
      <c r="D21" s="1555">
        <v>3.2628626771978461E-2</v>
      </c>
      <c r="E21" s="1555">
        <v>2.3148073818379671E-2</v>
      </c>
      <c r="F21" s="1555">
        <v>2.7920091770853622E-2</v>
      </c>
      <c r="G21" s="1555">
        <v>4.4712102488698398E-2</v>
      </c>
      <c r="H21" s="1555">
        <v>9.0966748008464299E-2</v>
      </c>
      <c r="I21" s="1556">
        <v>2.7865060913395839E-2</v>
      </c>
      <c r="J21" s="1530"/>
      <c r="K21" s="1530"/>
      <c r="L21" s="1530"/>
      <c r="M21" s="1530"/>
      <c r="N21" s="1530"/>
      <c r="O21" s="1530"/>
      <c r="P21" s="1530"/>
      <c r="Q21" s="1530"/>
      <c r="R21" s="1530"/>
      <c r="S21" s="1530"/>
      <c r="T21" s="1530"/>
      <c r="U21" s="1530"/>
      <c r="V21" s="1530"/>
      <c r="W21" s="1530"/>
      <c r="X21" s="1530"/>
      <c r="Y21" s="1530"/>
      <c r="Z21" s="1530"/>
      <c r="AA21" s="1530"/>
      <c r="AB21" s="1530"/>
      <c r="AC21" s="1530"/>
      <c r="AD21" s="1530"/>
      <c r="AE21" s="1530"/>
      <c r="AF21" s="1530"/>
      <c r="AG21" s="1530"/>
      <c r="AH21" s="1530"/>
      <c r="AI21" s="1530"/>
      <c r="AJ21" s="1530"/>
      <c r="AK21" s="1530"/>
      <c r="AL21" s="1530"/>
      <c r="AM21" s="1530"/>
      <c r="AN21" s="1530"/>
      <c r="AO21" s="1530"/>
      <c r="AP21" s="1530"/>
      <c r="AQ21" s="1530"/>
      <c r="AR21" s="1530"/>
      <c r="AS21" s="1530"/>
      <c r="AT21" s="1530"/>
      <c r="AU21" s="1530"/>
      <c r="AV21" s="1530"/>
      <c r="AW21" s="1530"/>
      <c r="AX21" s="1530"/>
      <c r="AY21" s="1530"/>
      <c r="AZ21" s="1530"/>
      <c r="BA21" s="1530"/>
      <c r="BB21" s="1530"/>
      <c r="BC21" s="1530"/>
      <c r="BD21" s="1530"/>
      <c r="BE21" s="1530"/>
      <c r="BF21" s="1530"/>
      <c r="BG21" s="1530"/>
      <c r="BH21" s="1530"/>
      <c r="BI21" s="1530"/>
      <c r="BJ21" s="1530"/>
      <c r="BK21" s="1530"/>
      <c r="BL21" s="1530"/>
      <c r="BM21" s="1530"/>
      <c r="BN21" s="1530"/>
      <c r="BO21" s="1530"/>
      <c r="BP21" s="1530"/>
      <c r="BQ21" s="1530"/>
      <c r="BR21" s="1530"/>
      <c r="BS21" s="1530"/>
      <c r="BT21" s="1530"/>
      <c r="BU21" s="1530"/>
      <c r="BV21" s="1530"/>
      <c r="BW21" s="1530"/>
      <c r="BX21" s="1530"/>
      <c r="BY21" s="1530"/>
      <c r="BZ21" s="1530"/>
      <c r="CA21" s="1530"/>
      <c r="CB21" s="1530"/>
      <c r="CC21" s="1530"/>
      <c r="CD21" s="1530"/>
      <c r="CE21" s="1530"/>
      <c r="CF21" s="1530"/>
      <c r="CG21" s="1530"/>
      <c r="CH21" s="1530"/>
      <c r="CI21" s="1530"/>
      <c r="CJ21" s="1530"/>
      <c r="CK21" s="1530"/>
      <c r="CL21" s="1530"/>
      <c r="CM21" s="1530"/>
      <c r="CN21" s="1530"/>
      <c r="CO21" s="1530"/>
      <c r="CP21" s="1530"/>
      <c r="CQ21" s="1530"/>
      <c r="CR21" s="1530"/>
      <c r="CS21" s="1530"/>
      <c r="CT21" s="1530"/>
      <c r="CU21" s="1530"/>
      <c r="CV21" s="1530"/>
      <c r="CW21" s="1530"/>
      <c r="CX21" s="1530"/>
      <c r="CY21" s="1530"/>
      <c r="CZ21" s="1530"/>
      <c r="DA21" s="1530"/>
      <c r="DB21" s="1530"/>
      <c r="DC21" s="1530"/>
      <c r="DD21" s="1530"/>
      <c r="DE21" s="1530"/>
      <c r="DF21" s="1530"/>
      <c r="DG21" s="1530"/>
      <c r="DH21" s="1530"/>
      <c r="DI21" s="1530"/>
      <c r="DJ21" s="1530"/>
      <c r="DK21" s="1530"/>
      <c r="DL21" s="1530"/>
      <c r="DM21" s="1530"/>
      <c r="DN21" s="1530"/>
      <c r="DO21" s="1530"/>
      <c r="DP21" s="1530"/>
      <c r="DQ21" s="1530"/>
      <c r="DR21" s="1530"/>
      <c r="DS21" s="1530"/>
      <c r="DT21" s="1530"/>
      <c r="DU21" s="1530"/>
      <c r="DV21" s="1530"/>
      <c r="DW21" s="1530"/>
      <c r="DX21" s="1530"/>
      <c r="DY21" s="1530"/>
      <c r="DZ21" s="1530"/>
      <c r="EA21" s="1530"/>
      <c r="EB21" s="1530"/>
      <c r="EC21" s="1530"/>
      <c r="ED21" s="1530"/>
      <c r="EE21" s="1530"/>
      <c r="EF21" s="1530"/>
      <c r="EG21" s="1530"/>
      <c r="EH21" s="1530"/>
      <c r="EI21" s="1530"/>
      <c r="EJ21" s="1530"/>
      <c r="EK21" s="1530"/>
      <c r="EL21" s="1530"/>
      <c r="EM21" s="1530"/>
      <c r="EN21" s="1530"/>
      <c r="EO21" s="1530"/>
      <c r="EP21" s="1530"/>
      <c r="EQ21" s="1530"/>
      <c r="ER21" s="1530"/>
      <c r="ES21" s="1530"/>
      <c r="ET21" s="1530"/>
      <c r="EU21" s="1530"/>
      <c r="EV21" s="1530"/>
      <c r="EW21" s="1530"/>
      <c r="EX21" s="1530"/>
      <c r="EY21" s="1530"/>
      <c r="EZ21" s="1530"/>
      <c r="FA21" s="1530"/>
      <c r="FB21" s="1530"/>
      <c r="FC21" s="1530"/>
      <c r="FD21" s="1530"/>
      <c r="FE21" s="1530"/>
      <c r="FF21" s="1530"/>
      <c r="FG21" s="1530"/>
      <c r="FH21" s="1530"/>
      <c r="FI21" s="1530"/>
      <c r="FJ21" s="1530"/>
      <c r="FK21" s="1530"/>
      <c r="FL21" s="1530"/>
      <c r="FM21" s="1530"/>
      <c r="FN21" s="1530"/>
      <c r="FO21" s="1530"/>
      <c r="FP21" s="1530"/>
      <c r="FQ21" s="1530"/>
      <c r="FR21" s="1530"/>
      <c r="FS21" s="1530"/>
      <c r="FT21" s="1530"/>
      <c r="FU21" s="1530"/>
      <c r="FV21" s="1530"/>
      <c r="FW21" s="1530"/>
      <c r="FX21" s="1530"/>
      <c r="FY21" s="1530"/>
      <c r="FZ21" s="1530"/>
      <c r="GA21" s="1530"/>
      <c r="GB21" s="1530"/>
      <c r="GC21" s="1530"/>
      <c r="GD21" s="1530"/>
      <c r="GE21" s="1530"/>
      <c r="GF21" s="1530"/>
      <c r="GG21" s="1530"/>
      <c r="GH21" s="1530"/>
      <c r="GI21" s="1530"/>
      <c r="GJ21" s="1530"/>
      <c r="GK21" s="1530"/>
      <c r="GL21" s="1530"/>
      <c r="GM21" s="1530"/>
      <c r="GN21" s="1530"/>
      <c r="GO21" s="1530"/>
      <c r="GP21" s="1530"/>
      <c r="GQ21" s="1530"/>
      <c r="GR21" s="1530"/>
      <c r="GS21" s="1530"/>
      <c r="GT21" s="1530"/>
      <c r="GU21" s="1530"/>
      <c r="GV21" s="1530"/>
      <c r="GW21" s="1530"/>
      <c r="GX21" s="1530"/>
      <c r="GY21" s="1530"/>
      <c r="GZ21" s="1530"/>
      <c r="HA21" s="1530"/>
      <c r="HB21" s="1530"/>
      <c r="HC21" s="1530"/>
      <c r="HD21" s="1530"/>
      <c r="HE21" s="1530"/>
      <c r="HF21" s="1530"/>
      <c r="HG21" s="1530"/>
      <c r="HH21" s="1530"/>
      <c r="HI21" s="1530"/>
      <c r="HJ21" s="1530"/>
      <c r="HK21" s="1530"/>
      <c r="HL21" s="1530"/>
      <c r="HM21" s="1530"/>
      <c r="HN21" s="1530"/>
      <c r="HO21" s="1530"/>
      <c r="HP21" s="1530"/>
      <c r="HQ21" s="1530"/>
      <c r="HR21" s="1530"/>
      <c r="HS21" s="1530"/>
      <c r="HT21" s="1530"/>
      <c r="HU21" s="1530"/>
      <c r="HV21" s="1530"/>
      <c r="HW21" s="1530"/>
      <c r="HX21" s="1530"/>
      <c r="HY21" s="1530"/>
      <c r="HZ21" s="1530"/>
      <c r="IA21" s="1530"/>
      <c r="IB21" s="1530"/>
      <c r="IC21" s="1530"/>
      <c r="ID21" s="1530"/>
      <c r="IE21" s="1530"/>
      <c r="IF21" s="1530"/>
      <c r="IG21" s="1530"/>
      <c r="IH21" s="1530"/>
      <c r="II21" s="1530"/>
      <c r="IJ21" s="1530"/>
      <c r="IK21" s="1530"/>
      <c r="IL21" s="1530"/>
      <c r="IM21" s="1530"/>
      <c r="IN21" s="1530"/>
      <c r="IO21" s="1530"/>
      <c r="IP21" s="1530"/>
      <c r="IQ21" s="1530"/>
      <c r="IR21" s="1530"/>
      <c r="IS21" s="1530"/>
      <c r="IT21" s="1530"/>
      <c r="IU21" s="1530"/>
      <c r="IV21" s="1530"/>
    </row>
    <row r="22" spans="1:256" s="1533" customFormat="1" ht="26.25" thickBot="1">
      <c r="A22" s="2437"/>
      <c r="B22" s="1557" t="s">
        <v>586</v>
      </c>
      <c r="C22" s="1558">
        <v>1.5808342407005134E-2</v>
      </c>
      <c r="D22" s="1559">
        <v>2.9650958751730412E-2</v>
      </c>
      <c r="E22" s="1559">
        <v>2.8854964265479049E-2</v>
      </c>
      <c r="F22" s="1559">
        <v>2.8704544829067823E-2</v>
      </c>
      <c r="G22" s="1559">
        <v>3.4480345383159437E-2</v>
      </c>
      <c r="H22" s="1559">
        <v>6.1954203229581645E-2</v>
      </c>
      <c r="I22" s="1560">
        <v>2.6709627084438407E-2</v>
      </c>
      <c r="L22" s="1530"/>
      <c r="M22" s="1530"/>
      <c r="N22" s="1530"/>
      <c r="O22" s="1530"/>
      <c r="P22" s="1530"/>
      <c r="Q22" s="1530"/>
      <c r="R22" s="1530"/>
      <c r="S22" s="1530"/>
      <c r="T22" s="1530"/>
      <c r="U22" s="1530"/>
      <c r="V22" s="1530"/>
      <c r="W22" s="1530"/>
      <c r="X22" s="1530"/>
      <c r="Y22" s="1530"/>
      <c r="Z22" s="1530"/>
      <c r="AA22" s="1530"/>
      <c r="AB22" s="1530"/>
      <c r="AC22" s="1530"/>
      <c r="AD22" s="1530"/>
      <c r="AE22" s="1530"/>
      <c r="AF22" s="1530"/>
      <c r="AG22" s="1530"/>
      <c r="AH22" s="1530"/>
      <c r="AI22" s="1530"/>
      <c r="AJ22" s="1530"/>
      <c r="AK22" s="1530"/>
      <c r="AL22" s="1530"/>
      <c r="AM22" s="1530"/>
      <c r="AN22" s="1530"/>
      <c r="AO22" s="1530"/>
      <c r="AP22" s="1530"/>
      <c r="AQ22" s="1530"/>
      <c r="AR22" s="1530"/>
      <c r="AS22" s="1530"/>
      <c r="AT22" s="1530"/>
      <c r="AU22" s="1530"/>
      <c r="AV22" s="1530"/>
      <c r="AW22" s="1530"/>
      <c r="AX22" s="1530"/>
      <c r="AY22" s="1530"/>
      <c r="AZ22" s="1530"/>
      <c r="BA22" s="1530"/>
      <c r="BB22" s="1530"/>
      <c r="BC22" s="1530"/>
      <c r="BD22" s="1530"/>
      <c r="BE22" s="1530"/>
      <c r="BF22" s="1530"/>
      <c r="BG22" s="1530"/>
      <c r="BH22" s="1530"/>
      <c r="BI22" s="1530"/>
      <c r="BJ22" s="1530"/>
      <c r="BK22" s="1530"/>
      <c r="BL22" s="1530"/>
      <c r="BM22" s="1530"/>
      <c r="BN22" s="1530"/>
      <c r="BO22" s="1530"/>
      <c r="BP22" s="1530"/>
      <c r="BQ22" s="1530"/>
      <c r="BR22" s="1530"/>
      <c r="BS22" s="1530"/>
      <c r="BT22" s="1530"/>
      <c r="BU22" s="1530"/>
      <c r="BV22" s="1530"/>
      <c r="BW22" s="1530"/>
      <c r="BX22" s="1530"/>
      <c r="BY22" s="1530"/>
      <c r="BZ22" s="1530"/>
      <c r="CA22" s="1530"/>
      <c r="CB22" s="1530"/>
      <c r="CC22" s="1530"/>
      <c r="CD22" s="1530"/>
      <c r="CE22" s="1530"/>
      <c r="CF22" s="1530"/>
      <c r="CG22" s="1530"/>
      <c r="CH22" s="1530"/>
      <c r="CI22" s="1530"/>
      <c r="CJ22" s="1530"/>
      <c r="CK22" s="1530"/>
      <c r="CL22" s="1530"/>
      <c r="CM22" s="1530"/>
      <c r="CN22" s="1530"/>
      <c r="CO22" s="1530"/>
      <c r="CP22" s="1530"/>
      <c r="CQ22" s="1530"/>
      <c r="CR22" s="1530"/>
      <c r="CS22" s="1530"/>
      <c r="CT22" s="1530"/>
      <c r="CU22" s="1530"/>
      <c r="CV22" s="1530"/>
      <c r="CW22" s="1530"/>
      <c r="CX22" s="1530"/>
      <c r="CY22" s="1530"/>
      <c r="CZ22" s="1530"/>
      <c r="DA22" s="1530"/>
      <c r="DB22" s="1530"/>
      <c r="DC22" s="1530"/>
      <c r="DD22" s="1530"/>
      <c r="DE22" s="1530"/>
      <c r="DF22" s="1530"/>
      <c r="DG22" s="1530"/>
      <c r="DH22" s="1530"/>
      <c r="DI22" s="1530"/>
      <c r="DJ22" s="1530"/>
      <c r="DK22" s="1530"/>
      <c r="DL22" s="1530"/>
      <c r="DM22" s="1530"/>
      <c r="DN22" s="1530"/>
      <c r="DO22" s="1530"/>
      <c r="DP22" s="1530"/>
      <c r="DQ22" s="1530"/>
      <c r="DR22" s="1530"/>
      <c r="DS22" s="1530"/>
      <c r="DT22" s="1530"/>
      <c r="DU22" s="1530"/>
      <c r="DV22" s="1530"/>
      <c r="DW22" s="1530"/>
      <c r="DX22" s="1530"/>
      <c r="DY22" s="1530"/>
      <c r="DZ22" s="1530"/>
      <c r="EA22" s="1530"/>
      <c r="EB22" s="1530"/>
      <c r="EC22" s="1530"/>
      <c r="ED22" s="1530"/>
      <c r="EE22" s="1530"/>
      <c r="EF22" s="1530"/>
      <c r="EG22" s="1530"/>
      <c r="EH22" s="1530"/>
      <c r="EI22" s="1530"/>
      <c r="EJ22" s="1530"/>
      <c r="EK22" s="1530"/>
      <c r="EL22" s="1530"/>
      <c r="EM22" s="1530"/>
      <c r="EN22" s="1530"/>
      <c r="EO22" s="1530"/>
      <c r="EP22" s="1530"/>
      <c r="EQ22" s="1530"/>
      <c r="ER22" s="1530"/>
      <c r="ES22" s="1530"/>
      <c r="ET22" s="1530"/>
      <c r="EU22" s="1530"/>
      <c r="EV22" s="1530"/>
      <c r="EW22" s="1530"/>
      <c r="EX22" s="1530"/>
      <c r="EY22" s="1530"/>
      <c r="EZ22" s="1530"/>
      <c r="FA22" s="1530"/>
      <c r="FB22" s="1530"/>
      <c r="FC22" s="1530"/>
      <c r="FD22" s="1530"/>
      <c r="FE22" s="1530"/>
      <c r="FF22" s="1530"/>
      <c r="FG22" s="1530"/>
      <c r="FH22" s="1530"/>
      <c r="FI22" s="1530"/>
      <c r="FJ22" s="1530"/>
      <c r="FK22" s="1530"/>
      <c r="FL22" s="1530"/>
      <c r="FM22" s="1530"/>
      <c r="FN22" s="1530"/>
      <c r="FO22" s="1530"/>
      <c r="FP22" s="1530"/>
      <c r="FQ22" s="1530"/>
      <c r="FR22" s="1530"/>
      <c r="FS22" s="1530"/>
      <c r="FT22" s="1530"/>
      <c r="FU22" s="1530"/>
      <c r="FV22" s="1530"/>
      <c r="FW22" s="1530"/>
      <c r="FX22" s="1530"/>
      <c r="FY22" s="1530"/>
      <c r="FZ22" s="1530"/>
      <c r="GA22" s="1530"/>
      <c r="GB22" s="1530"/>
      <c r="GC22" s="1530"/>
      <c r="GD22" s="1530"/>
      <c r="GE22" s="1530"/>
      <c r="GF22" s="1530"/>
      <c r="GG22" s="1530"/>
      <c r="GH22" s="1530"/>
      <c r="GI22" s="1530"/>
      <c r="GJ22" s="1530"/>
      <c r="GK22" s="1530"/>
      <c r="GL22" s="1530"/>
      <c r="GM22" s="1530"/>
      <c r="GN22" s="1530"/>
      <c r="GO22" s="1530"/>
      <c r="GP22" s="1530"/>
      <c r="GQ22" s="1530"/>
      <c r="GR22" s="1530"/>
      <c r="GS22" s="1530"/>
      <c r="GT22" s="1530"/>
      <c r="GU22" s="1530"/>
      <c r="GV22" s="1530"/>
      <c r="GW22" s="1530"/>
      <c r="GX22" s="1530"/>
      <c r="GY22" s="1530"/>
      <c r="GZ22" s="1530"/>
      <c r="HA22" s="1530"/>
      <c r="HB22" s="1530"/>
      <c r="HC22" s="1530"/>
      <c r="HD22" s="1530"/>
      <c r="HE22" s="1530"/>
      <c r="HF22" s="1530"/>
      <c r="HG22" s="1530"/>
      <c r="HH22" s="1530"/>
      <c r="HI22" s="1530"/>
      <c r="HJ22" s="1530"/>
      <c r="HK22" s="1530"/>
      <c r="HL22" s="1530"/>
      <c r="HM22" s="1530"/>
      <c r="HN22" s="1530"/>
      <c r="HO22" s="1530"/>
      <c r="HP22" s="1530"/>
      <c r="HQ22" s="1530"/>
      <c r="HR22" s="1530"/>
      <c r="HS22" s="1530"/>
      <c r="HT22" s="1530"/>
      <c r="HU22" s="1530"/>
      <c r="HV22" s="1530"/>
      <c r="HW22" s="1530"/>
      <c r="HX22" s="1530"/>
      <c r="HY22" s="1530"/>
      <c r="HZ22" s="1530"/>
      <c r="IA22" s="1530"/>
      <c r="IB22" s="1530"/>
      <c r="IC22" s="1530"/>
      <c r="ID22" s="1530"/>
      <c r="IE22" s="1530"/>
      <c r="IF22" s="1530"/>
      <c r="IG22" s="1530"/>
      <c r="IH22" s="1530"/>
      <c r="II22" s="1530"/>
      <c r="IJ22" s="1530"/>
      <c r="IK22" s="1530"/>
      <c r="IL22" s="1530"/>
      <c r="IM22" s="1530"/>
      <c r="IN22" s="1530"/>
      <c r="IO22" s="1530"/>
      <c r="IP22" s="1530"/>
      <c r="IQ22" s="1530"/>
      <c r="IR22" s="1530"/>
      <c r="IS22" s="1530"/>
      <c r="IT22" s="1530"/>
      <c r="IU22" s="1530"/>
      <c r="IV22" s="1530"/>
    </row>
    <row r="23" spans="1:256" s="1533" customFormat="1" ht="51">
      <c r="A23" s="2447" t="s">
        <v>646</v>
      </c>
      <c r="B23" s="1552" t="s">
        <v>644</v>
      </c>
      <c r="C23" s="1554">
        <v>0.16122779488851874</v>
      </c>
      <c r="D23" s="1555">
        <v>0.15941727047329748</v>
      </c>
      <c r="E23" s="1555">
        <v>0.16266604698331855</v>
      </c>
      <c r="F23" s="1555">
        <v>0.16224998920045872</v>
      </c>
      <c r="G23" s="1555">
        <v>0.16321519514780952</v>
      </c>
      <c r="H23" s="1555">
        <v>0.16316509250921515</v>
      </c>
      <c r="I23" s="1556">
        <v>0.15556735247806364</v>
      </c>
      <c r="L23" s="1543"/>
      <c r="M23" s="1530"/>
      <c r="N23" s="1530"/>
      <c r="O23" s="1530"/>
      <c r="P23" s="1530"/>
      <c r="Q23" s="1530"/>
      <c r="R23" s="1530"/>
      <c r="S23" s="1530"/>
      <c r="T23" s="1530"/>
      <c r="U23" s="1530"/>
      <c r="V23" s="1530"/>
      <c r="W23" s="1530"/>
      <c r="X23" s="1530"/>
      <c r="Y23" s="1530"/>
      <c r="Z23" s="1530"/>
      <c r="AA23" s="1530"/>
      <c r="AB23" s="1530"/>
      <c r="AC23" s="1530"/>
      <c r="AD23" s="1530"/>
      <c r="AE23" s="1530"/>
      <c r="AF23" s="1530"/>
      <c r="AG23" s="1530"/>
      <c r="AH23" s="1530"/>
      <c r="AI23" s="1530"/>
      <c r="AJ23" s="1530"/>
      <c r="AK23" s="1530"/>
      <c r="AL23" s="1530"/>
      <c r="AM23" s="1530"/>
      <c r="AN23" s="1530"/>
      <c r="AO23" s="1530"/>
      <c r="AP23" s="1530"/>
      <c r="AQ23" s="1530"/>
      <c r="AR23" s="1530"/>
      <c r="AS23" s="1530"/>
      <c r="AT23" s="1530"/>
      <c r="AU23" s="1530"/>
      <c r="AV23" s="1530"/>
      <c r="AW23" s="1530"/>
      <c r="AX23" s="1530"/>
      <c r="AY23" s="1530"/>
      <c r="AZ23" s="1530"/>
      <c r="BA23" s="1530"/>
      <c r="BB23" s="1530"/>
      <c r="BC23" s="1530"/>
      <c r="BD23" s="1530"/>
      <c r="BE23" s="1530"/>
      <c r="BF23" s="1530"/>
      <c r="BG23" s="1530"/>
      <c r="BH23" s="1530"/>
      <c r="BI23" s="1530"/>
      <c r="BJ23" s="1530"/>
      <c r="BK23" s="1530"/>
      <c r="BL23" s="1530"/>
      <c r="BM23" s="1530"/>
      <c r="BN23" s="1530"/>
      <c r="BO23" s="1530"/>
      <c r="BP23" s="1530"/>
      <c r="BQ23" s="1530"/>
      <c r="BR23" s="1530"/>
      <c r="BS23" s="1530"/>
      <c r="BT23" s="1530"/>
      <c r="BU23" s="1530"/>
      <c r="BV23" s="1530"/>
      <c r="BW23" s="1530"/>
      <c r="BX23" s="1530"/>
      <c r="BY23" s="1530"/>
      <c r="BZ23" s="1530"/>
      <c r="CA23" s="1530"/>
      <c r="CB23" s="1530"/>
      <c r="CC23" s="1530"/>
      <c r="CD23" s="1530"/>
      <c r="CE23" s="1530"/>
      <c r="CF23" s="1530"/>
      <c r="CG23" s="1530"/>
      <c r="CH23" s="1530"/>
      <c r="CI23" s="1530"/>
      <c r="CJ23" s="1530"/>
      <c r="CK23" s="1530"/>
      <c r="CL23" s="1530"/>
      <c r="CM23" s="1530"/>
      <c r="CN23" s="1530"/>
      <c r="CO23" s="1530"/>
      <c r="CP23" s="1530"/>
      <c r="CQ23" s="1530"/>
      <c r="CR23" s="1530"/>
      <c r="CS23" s="1530"/>
      <c r="CT23" s="1530"/>
      <c r="CU23" s="1530"/>
      <c r="CV23" s="1530"/>
      <c r="CW23" s="1530"/>
      <c r="CX23" s="1530"/>
      <c r="CY23" s="1530"/>
      <c r="CZ23" s="1530"/>
      <c r="DA23" s="1530"/>
      <c r="DB23" s="1530"/>
      <c r="DC23" s="1530"/>
      <c r="DD23" s="1530"/>
      <c r="DE23" s="1530"/>
      <c r="DF23" s="1530"/>
      <c r="DG23" s="1530"/>
      <c r="DH23" s="1530"/>
      <c r="DI23" s="1530"/>
      <c r="DJ23" s="1530"/>
      <c r="DK23" s="1530"/>
      <c r="DL23" s="1530"/>
      <c r="DM23" s="1530"/>
      <c r="DN23" s="1530"/>
      <c r="DO23" s="1530"/>
      <c r="DP23" s="1530"/>
      <c r="DQ23" s="1530"/>
      <c r="DR23" s="1530"/>
      <c r="DS23" s="1530"/>
      <c r="DT23" s="1530"/>
      <c r="DU23" s="1530"/>
      <c r="DV23" s="1530"/>
      <c r="DW23" s="1530"/>
      <c r="DX23" s="1530"/>
      <c r="DY23" s="1530"/>
      <c r="DZ23" s="1530"/>
      <c r="EA23" s="1530"/>
      <c r="EB23" s="1530"/>
      <c r="EC23" s="1530"/>
      <c r="ED23" s="1530"/>
      <c r="EE23" s="1530"/>
      <c r="EF23" s="1530"/>
      <c r="EG23" s="1530"/>
      <c r="EH23" s="1530"/>
      <c r="EI23" s="1530"/>
      <c r="EJ23" s="1530"/>
      <c r="EK23" s="1530"/>
      <c r="EL23" s="1530"/>
      <c r="EM23" s="1530"/>
      <c r="EN23" s="1530"/>
      <c r="EO23" s="1530"/>
      <c r="EP23" s="1530"/>
      <c r="EQ23" s="1530"/>
      <c r="ER23" s="1530"/>
      <c r="ES23" s="1530"/>
      <c r="ET23" s="1530"/>
      <c r="EU23" s="1530"/>
      <c r="EV23" s="1530"/>
      <c r="EW23" s="1530"/>
      <c r="EX23" s="1530"/>
      <c r="EY23" s="1530"/>
      <c r="EZ23" s="1530"/>
      <c r="FA23" s="1530"/>
      <c r="FB23" s="1530"/>
      <c r="FC23" s="1530"/>
      <c r="FD23" s="1530"/>
      <c r="FE23" s="1530"/>
      <c r="FF23" s="1530"/>
      <c r="FG23" s="1530"/>
      <c r="FH23" s="1530"/>
      <c r="FI23" s="1530"/>
      <c r="FJ23" s="1530"/>
      <c r="FK23" s="1530"/>
      <c r="FL23" s="1530"/>
      <c r="FM23" s="1530"/>
      <c r="FN23" s="1530"/>
      <c r="FO23" s="1530"/>
      <c r="FP23" s="1530"/>
      <c r="FQ23" s="1530"/>
      <c r="FR23" s="1530"/>
      <c r="FS23" s="1530"/>
      <c r="FT23" s="1530"/>
      <c r="FU23" s="1530"/>
      <c r="FV23" s="1530"/>
      <c r="FW23" s="1530"/>
      <c r="FX23" s="1530"/>
      <c r="FY23" s="1530"/>
      <c r="FZ23" s="1530"/>
      <c r="GA23" s="1530"/>
      <c r="GB23" s="1530"/>
      <c r="GC23" s="1530"/>
      <c r="GD23" s="1530"/>
      <c r="GE23" s="1530"/>
      <c r="GF23" s="1530"/>
      <c r="GG23" s="1530"/>
      <c r="GH23" s="1530"/>
      <c r="GI23" s="1530"/>
      <c r="GJ23" s="1530"/>
      <c r="GK23" s="1530"/>
      <c r="GL23" s="1530"/>
      <c r="GM23" s="1530"/>
      <c r="GN23" s="1530"/>
      <c r="GO23" s="1530"/>
      <c r="GP23" s="1530"/>
      <c r="GQ23" s="1530"/>
      <c r="GR23" s="1530"/>
      <c r="GS23" s="1530"/>
      <c r="GT23" s="1530"/>
      <c r="GU23" s="1530"/>
      <c r="GV23" s="1530"/>
      <c r="GW23" s="1530"/>
      <c r="GX23" s="1530"/>
      <c r="GY23" s="1530"/>
      <c r="GZ23" s="1530"/>
      <c r="HA23" s="1530"/>
      <c r="HB23" s="1530"/>
      <c r="HC23" s="1530"/>
      <c r="HD23" s="1530"/>
      <c r="HE23" s="1530"/>
      <c r="HF23" s="1530"/>
      <c r="HG23" s="1530"/>
      <c r="HH23" s="1530"/>
      <c r="HI23" s="1530"/>
      <c r="HJ23" s="1530"/>
      <c r="HK23" s="1530"/>
      <c r="HL23" s="1530"/>
      <c r="HM23" s="1530"/>
      <c r="HN23" s="1530"/>
      <c r="HO23" s="1530"/>
      <c r="HP23" s="1530"/>
      <c r="HQ23" s="1530"/>
      <c r="HR23" s="1530"/>
      <c r="HS23" s="1530"/>
      <c r="HT23" s="1530"/>
      <c r="HU23" s="1530"/>
      <c r="HV23" s="1530"/>
      <c r="HW23" s="1530"/>
      <c r="HX23" s="1530"/>
      <c r="HY23" s="1530"/>
      <c r="HZ23" s="1530"/>
      <c r="IA23" s="1530"/>
      <c r="IB23" s="1530"/>
      <c r="IC23" s="1530"/>
      <c r="ID23" s="1530"/>
      <c r="IE23" s="1530"/>
      <c r="IF23" s="1530"/>
      <c r="IG23" s="1530"/>
      <c r="IH23" s="1530"/>
      <c r="II23" s="1530"/>
      <c r="IJ23" s="1530"/>
      <c r="IK23" s="1530"/>
      <c r="IL23" s="1530"/>
      <c r="IM23" s="1530"/>
      <c r="IN23" s="1530"/>
      <c r="IO23" s="1530"/>
      <c r="IP23" s="1530"/>
      <c r="IQ23" s="1530"/>
      <c r="IR23" s="1530"/>
      <c r="IS23" s="1530"/>
      <c r="IT23" s="1530"/>
      <c r="IU23" s="1530"/>
      <c r="IV23" s="1530"/>
    </row>
    <row r="24" spans="1:256" s="1533" customFormat="1" ht="38.25">
      <c r="A24" s="2436"/>
      <c r="B24" s="1553" t="s">
        <v>645</v>
      </c>
      <c r="C24" s="1561">
        <v>6.5685839431493268E-2</v>
      </c>
      <c r="D24" s="1541">
        <v>8.2778584292350535E-2</v>
      </c>
      <c r="E24" s="1541">
        <v>7.2619996362365768E-2</v>
      </c>
      <c r="F24" s="1541">
        <v>7.7624868075131082E-2</v>
      </c>
      <c r="G24" s="1541">
        <v>9.3981448169062565E-2</v>
      </c>
      <c r="H24" s="1541">
        <v>0.13742376994695682</v>
      </c>
      <c r="I24" s="1542">
        <v>7.8017513513128384E-2</v>
      </c>
      <c r="K24" s="1562"/>
      <c r="L24" s="1562"/>
      <c r="M24" s="1562"/>
      <c r="N24" s="1562"/>
      <c r="O24" s="1562"/>
      <c r="P24" s="1562"/>
      <c r="Q24" s="1562"/>
      <c r="R24" s="1562"/>
      <c r="S24" s="1562"/>
      <c r="T24" s="1530"/>
      <c r="U24" s="1530"/>
      <c r="V24" s="1530"/>
      <c r="W24" s="1530"/>
      <c r="X24" s="1530"/>
      <c r="Y24" s="1530"/>
      <c r="Z24" s="1530"/>
      <c r="AA24" s="1530"/>
      <c r="AB24" s="1530"/>
      <c r="AC24" s="1530"/>
      <c r="AD24" s="1530"/>
      <c r="AE24" s="1530"/>
      <c r="AF24" s="1530"/>
      <c r="AG24" s="1530"/>
      <c r="AH24" s="1530"/>
      <c r="AI24" s="1530"/>
      <c r="AJ24" s="1530"/>
      <c r="AK24" s="1530"/>
      <c r="AL24" s="1530"/>
      <c r="AM24" s="1530"/>
      <c r="AN24" s="1530"/>
      <c r="AO24" s="1530"/>
      <c r="AP24" s="1530"/>
      <c r="AQ24" s="1530"/>
      <c r="AR24" s="1530"/>
      <c r="AS24" s="1530"/>
      <c r="AT24" s="1530"/>
      <c r="AU24" s="1530"/>
      <c r="AV24" s="1530"/>
      <c r="AW24" s="1530"/>
      <c r="AX24" s="1530"/>
      <c r="AY24" s="1530"/>
      <c r="AZ24" s="1530"/>
      <c r="BA24" s="1530"/>
      <c r="BB24" s="1530"/>
      <c r="BC24" s="1530"/>
      <c r="BD24" s="1530"/>
      <c r="BE24" s="1530"/>
      <c r="BF24" s="1530"/>
      <c r="BG24" s="1530"/>
      <c r="BH24" s="1530"/>
      <c r="BI24" s="1530"/>
      <c r="BJ24" s="1530"/>
      <c r="BK24" s="1530"/>
      <c r="BL24" s="1530"/>
      <c r="BM24" s="1530"/>
      <c r="BN24" s="1530"/>
      <c r="BO24" s="1530"/>
      <c r="BP24" s="1530"/>
      <c r="BQ24" s="1530"/>
      <c r="BR24" s="1530"/>
      <c r="BS24" s="1530"/>
      <c r="BT24" s="1530"/>
      <c r="BU24" s="1530"/>
      <c r="BV24" s="1530"/>
      <c r="BW24" s="1530"/>
      <c r="BX24" s="1530"/>
      <c r="BY24" s="1530"/>
      <c r="BZ24" s="1530"/>
      <c r="CA24" s="1530"/>
      <c r="CB24" s="1530"/>
      <c r="CC24" s="1530"/>
      <c r="CD24" s="1530"/>
      <c r="CE24" s="1530"/>
      <c r="CF24" s="1530"/>
      <c r="CG24" s="1530"/>
      <c r="CH24" s="1530"/>
      <c r="CI24" s="1530"/>
      <c r="CJ24" s="1530"/>
      <c r="CK24" s="1530"/>
      <c r="CL24" s="1530"/>
      <c r="CM24" s="1530"/>
      <c r="CN24" s="1530"/>
      <c r="CO24" s="1530"/>
      <c r="CP24" s="1530"/>
      <c r="CQ24" s="1530"/>
      <c r="CR24" s="1530"/>
      <c r="CS24" s="1530"/>
      <c r="CT24" s="1530"/>
      <c r="CU24" s="1530"/>
      <c r="CV24" s="1530"/>
      <c r="CW24" s="1530"/>
      <c r="CX24" s="1530"/>
      <c r="CY24" s="1530"/>
      <c r="CZ24" s="1530"/>
      <c r="DA24" s="1530"/>
      <c r="DB24" s="1530"/>
      <c r="DC24" s="1530"/>
      <c r="DD24" s="1530"/>
      <c r="DE24" s="1530"/>
      <c r="DF24" s="1530"/>
      <c r="DG24" s="1530"/>
      <c r="DH24" s="1530"/>
      <c r="DI24" s="1530"/>
      <c r="DJ24" s="1530"/>
      <c r="DK24" s="1530"/>
      <c r="DL24" s="1530"/>
      <c r="DM24" s="1530"/>
      <c r="DN24" s="1530"/>
      <c r="DO24" s="1530"/>
      <c r="DP24" s="1530"/>
      <c r="DQ24" s="1530"/>
      <c r="DR24" s="1530"/>
      <c r="DS24" s="1530"/>
      <c r="DT24" s="1530"/>
      <c r="DU24" s="1530"/>
      <c r="DV24" s="1530"/>
      <c r="DW24" s="1530"/>
      <c r="DX24" s="1530"/>
      <c r="DY24" s="1530"/>
      <c r="DZ24" s="1530"/>
      <c r="EA24" s="1530"/>
      <c r="EB24" s="1530"/>
      <c r="EC24" s="1530"/>
      <c r="ED24" s="1530"/>
      <c r="EE24" s="1530"/>
      <c r="EF24" s="1530"/>
      <c r="EG24" s="1530"/>
      <c r="EH24" s="1530"/>
      <c r="EI24" s="1530"/>
      <c r="EJ24" s="1530"/>
      <c r="EK24" s="1530"/>
      <c r="EL24" s="1530"/>
      <c r="EM24" s="1530"/>
      <c r="EN24" s="1530"/>
      <c r="EO24" s="1530"/>
      <c r="EP24" s="1530"/>
      <c r="EQ24" s="1530"/>
      <c r="ER24" s="1530"/>
      <c r="ES24" s="1530"/>
      <c r="ET24" s="1530"/>
      <c r="EU24" s="1530"/>
      <c r="EV24" s="1530"/>
      <c r="EW24" s="1530"/>
      <c r="EX24" s="1530"/>
      <c r="EY24" s="1530"/>
      <c r="EZ24" s="1530"/>
      <c r="FA24" s="1530"/>
      <c r="FB24" s="1530"/>
      <c r="FC24" s="1530"/>
      <c r="FD24" s="1530"/>
      <c r="FE24" s="1530"/>
      <c r="FF24" s="1530"/>
      <c r="FG24" s="1530"/>
      <c r="FH24" s="1530"/>
      <c r="FI24" s="1530"/>
      <c r="FJ24" s="1530"/>
      <c r="FK24" s="1530"/>
      <c r="FL24" s="1530"/>
      <c r="FM24" s="1530"/>
      <c r="FN24" s="1530"/>
      <c r="FO24" s="1530"/>
      <c r="FP24" s="1530"/>
      <c r="FQ24" s="1530"/>
      <c r="FR24" s="1530"/>
      <c r="FS24" s="1530"/>
      <c r="FT24" s="1530"/>
      <c r="FU24" s="1530"/>
      <c r="FV24" s="1530"/>
      <c r="FW24" s="1530"/>
      <c r="FX24" s="1530"/>
      <c r="FY24" s="1530"/>
      <c r="FZ24" s="1530"/>
      <c r="GA24" s="1530"/>
      <c r="GB24" s="1530"/>
      <c r="GC24" s="1530"/>
      <c r="GD24" s="1530"/>
      <c r="GE24" s="1530"/>
      <c r="GF24" s="1530"/>
      <c r="GG24" s="1530"/>
      <c r="GH24" s="1530"/>
      <c r="GI24" s="1530"/>
      <c r="GJ24" s="1530"/>
      <c r="GK24" s="1530"/>
      <c r="GL24" s="1530"/>
      <c r="GM24" s="1530"/>
      <c r="GN24" s="1530"/>
      <c r="GO24" s="1530"/>
      <c r="GP24" s="1530"/>
      <c r="GQ24" s="1530"/>
      <c r="GR24" s="1530"/>
      <c r="GS24" s="1530"/>
      <c r="GT24" s="1530"/>
      <c r="GU24" s="1530"/>
      <c r="GV24" s="1530"/>
      <c r="GW24" s="1530"/>
      <c r="GX24" s="1530"/>
      <c r="GY24" s="1530"/>
      <c r="GZ24" s="1530"/>
      <c r="HA24" s="1530"/>
      <c r="HB24" s="1530"/>
      <c r="HC24" s="1530"/>
      <c r="HD24" s="1530"/>
      <c r="HE24" s="1530"/>
      <c r="HF24" s="1530"/>
      <c r="HG24" s="1530"/>
      <c r="HH24" s="1530"/>
      <c r="HI24" s="1530"/>
      <c r="HJ24" s="1530"/>
      <c r="HK24" s="1530"/>
      <c r="HL24" s="1530"/>
      <c r="HM24" s="1530"/>
      <c r="HN24" s="1530"/>
      <c r="HO24" s="1530"/>
      <c r="HP24" s="1530"/>
      <c r="HQ24" s="1530"/>
      <c r="HR24" s="1530"/>
      <c r="HS24" s="1530"/>
      <c r="HT24" s="1530"/>
      <c r="HU24" s="1530"/>
      <c r="HV24" s="1530"/>
      <c r="HW24" s="1530"/>
      <c r="HX24" s="1530"/>
      <c r="HY24" s="1530"/>
      <c r="HZ24" s="1530"/>
      <c r="IA24" s="1530"/>
      <c r="IB24" s="1530"/>
      <c r="IC24" s="1530"/>
      <c r="ID24" s="1530"/>
      <c r="IE24" s="1530"/>
      <c r="IF24" s="1530"/>
      <c r="IG24" s="1530"/>
      <c r="IH24" s="1530"/>
      <c r="II24" s="1530"/>
      <c r="IJ24" s="1530"/>
      <c r="IK24" s="1530"/>
      <c r="IL24" s="1530"/>
      <c r="IM24" s="1530"/>
      <c r="IN24" s="1530"/>
      <c r="IO24" s="1530"/>
      <c r="IP24" s="1530"/>
      <c r="IQ24" s="1530"/>
      <c r="IR24" s="1530"/>
      <c r="IS24" s="1530"/>
      <c r="IT24" s="1530"/>
      <c r="IU24" s="1530"/>
      <c r="IV24" s="1530"/>
    </row>
    <row r="25" spans="1:256" s="1533" customFormat="1" ht="26.25" thickBot="1">
      <c r="A25" s="2448"/>
      <c r="B25" s="1557" t="s">
        <v>586</v>
      </c>
      <c r="C25" s="1558">
        <v>3.3778597496560238E-2</v>
      </c>
      <c r="D25" s="1559">
        <v>4.7164813153013678E-2</v>
      </c>
      <c r="E25" s="1559">
        <v>4.3856198087954025E-2</v>
      </c>
      <c r="F25" s="1559">
        <v>4.4002103796605581E-2</v>
      </c>
      <c r="G25" s="1559">
        <v>4.8889084488539521E-2</v>
      </c>
      <c r="H25" s="1559">
        <v>7.7770937306972487E-2</v>
      </c>
      <c r="I25" s="1560">
        <v>4.3889332940354284E-2</v>
      </c>
      <c r="K25" s="1562"/>
      <c r="L25" s="1562"/>
      <c r="M25" s="1563"/>
      <c r="N25" s="1562"/>
      <c r="O25" s="1563"/>
      <c r="P25" s="1562"/>
      <c r="Q25" s="1562"/>
      <c r="R25" s="1562"/>
      <c r="S25" s="1562"/>
      <c r="T25" s="1530"/>
      <c r="U25" s="1530"/>
      <c r="V25" s="1530"/>
      <c r="W25" s="1530"/>
      <c r="X25" s="1530"/>
      <c r="Y25" s="1530"/>
      <c r="Z25" s="1530"/>
      <c r="AA25" s="1530"/>
      <c r="AB25" s="1530"/>
      <c r="AC25" s="1530"/>
      <c r="AD25" s="1530"/>
      <c r="AE25" s="1530"/>
      <c r="AF25" s="1530"/>
      <c r="AG25" s="1530"/>
      <c r="AH25" s="1530"/>
      <c r="AI25" s="1530"/>
      <c r="AJ25" s="1530"/>
      <c r="AK25" s="1530"/>
      <c r="AL25" s="1530"/>
      <c r="AM25" s="1530"/>
      <c r="AN25" s="1530"/>
      <c r="AO25" s="1530"/>
      <c r="AP25" s="1530"/>
      <c r="AQ25" s="1530"/>
      <c r="AR25" s="1530"/>
      <c r="AS25" s="1530"/>
      <c r="AT25" s="1530"/>
      <c r="AU25" s="1530"/>
      <c r="AV25" s="1530"/>
      <c r="AW25" s="1530"/>
      <c r="AX25" s="1530"/>
      <c r="AY25" s="1530"/>
      <c r="AZ25" s="1530"/>
      <c r="BA25" s="1530"/>
      <c r="BB25" s="1530"/>
      <c r="BC25" s="1530"/>
      <c r="BD25" s="1530"/>
      <c r="BE25" s="1530"/>
      <c r="BF25" s="1530"/>
      <c r="BG25" s="1530"/>
      <c r="BH25" s="1530"/>
      <c r="BI25" s="1530"/>
      <c r="BJ25" s="1530"/>
      <c r="BK25" s="1530"/>
      <c r="BL25" s="1530"/>
      <c r="BM25" s="1530"/>
      <c r="BN25" s="1530"/>
      <c r="BO25" s="1530"/>
      <c r="BP25" s="1530"/>
      <c r="BQ25" s="1530"/>
      <c r="BR25" s="1530"/>
      <c r="BS25" s="1530"/>
      <c r="BT25" s="1530"/>
      <c r="BU25" s="1530"/>
      <c r="BV25" s="1530"/>
      <c r="BW25" s="1530"/>
      <c r="BX25" s="1530"/>
      <c r="BY25" s="1530"/>
      <c r="BZ25" s="1530"/>
      <c r="CA25" s="1530"/>
      <c r="CB25" s="1530"/>
      <c r="CC25" s="1530"/>
      <c r="CD25" s="1530"/>
      <c r="CE25" s="1530"/>
      <c r="CF25" s="1530"/>
      <c r="CG25" s="1530"/>
      <c r="CH25" s="1530"/>
      <c r="CI25" s="1530"/>
      <c r="CJ25" s="1530"/>
      <c r="CK25" s="1530"/>
      <c r="CL25" s="1530"/>
      <c r="CM25" s="1530"/>
      <c r="CN25" s="1530"/>
      <c r="CO25" s="1530"/>
      <c r="CP25" s="1530"/>
      <c r="CQ25" s="1530"/>
      <c r="CR25" s="1530"/>
      <c r="CS25" s="1530"/>
      <c r="CT25" s="1530"/>
      <c r="CU25" s="1530"/>
      <c r="CV25" s="1530"/>
      <c r="CW25" s="1530"/>
      <c r="CX25" s="1530"/>
      <c r="CY25" s="1530"/>
      <c r="CZ25" s="1530"/>
      <c r="DA25" s="1530"/>
      <c r="DB25" s="1530"/>
      <c r="DC25" s="1530"/>
      <c r="DD25" s="1530"/>
      <c r="DE25" s="1530"/>
      <c r="DF25" s="1530"/>
      <c r="DG25" s="1530"/>
      <c r="DH25" s="1530"/>
      <c r="DI25" s="1530"/>
      <c r="DJ25" s="1530"/>
      <c r="DK25" s="1530"/>
      <c r="DL25" s="1530"/>
      <c r="DM25" s="1530"/>
      <c r="DN25" s="1530"/>
      <c r="DO25" s="1530"/>
      <c r="DP25" s="1530"/>
      <c r="DQ25" s="1530"/>
      <c r="DR25" s="1530"/>
      <c r="DS25" s="1530"/>
      <c r="DT25" s="1530"/>
      <c r="DU25" s="1530"/>
      <c r="DV25" s="1530"/>
      <c r="DW25" s="1530"/>
      <c r="DX25" s="1530"/>
      <c r="DY25" s="1530"/>
      <c r="DZ25" s="1530"/>
      <c r="EA25" s="1530"/>
      <c r="EB25" s="1530"/>
      <c r="EC25" s="1530"/>
      <c r="ED25" s="1530"/>
      <c r="EE25" s="1530"/>
      <c r="EF25" s="1530"/>
      <c r="EG25" s="1530"/>
      <c r="EH25" s="1530"/>
      <c r="EI25" s="1530"/>
      <c r="EJ25" s="1530"/>
      <c r="EK25" s="1530"/>
      <c r="EL25" s="1530"/>
      <c r="EM25" s="1530"/>
      <c r="EN25" s="1530"/>
      <c r="EO25" s="1530"/>
      <c r="EP25" s="1530"/>
      <c r="EQ25" s="1530"/>
      <c r="ER25" s="1530"/>
      <c r="ES25" s="1530"/>
      <c r="ET25" s="1530"/>
      <c r="EU25" s="1530"/>
      <c r="EV25" s="1530"/>
      <c r="EW25" s="1530"/>
      <c r="EX25" s="1530"/>
      <c r="EY25" s="1530"/>
      <c r="EZ25" s="1530"/>
      <c r="FA25" s="1530"/>
      <c r="FB25" s="1530"/>
      <c r="FC25" s="1530"/>
      <c r="FD25" s="1530"/>
      <c r="FE25" s="1530"/>
      <c r="FF25" s="1530"/>
      <c r="FG25" s="1530"/>
      <c r="FH25" s="1530"/>
      <c r="FI25" s="1530"/>
      <c r="FJ25" s="1530"/>
      <c r="FK25" s="1530"/>
      <c r="FL25" s="1530"/>
      <c r="FM25" s="1530"/>
      <c r="FN25" s="1530"/>
      <c r="FO25" s="1530"/>
      <c r="FP25" s="1530"/>
      <c r="FQ25" s="1530"/>
      <c r="FR25" s="1530"/>
      <c r="FS25" s="1530"/>
      <c r="FT25" s="1530"/>
      <c r="FU25" s="1530"/>
      <c r="FV25" s="1530"/>
      <c r="FW25" s="1530"/>
      <c r="FX25" s="1530"/>
      <c r="FY25" s="1530"/>
      <c r="FZ25" s="1530"/>
      <c r="GA25" s="1530"/>
      <c r="GB25" s="1530"/>
      <c r="GC25" s="1530"/>
      <c r="GD25" s="1530"/>
      <c r="GE25" s="1530"/>
      <c r="GF25" s="1530"/>
      <c r="GG25" s="1530"/>
      <c r="GH25" s="1530"/>
      <c r="GI25" s="1530"/>
      <c r="GJ25" s="1530"/>
      <c r="GK25" s="1530"/>
      <c r="GL25" s="1530"/>
      <c r="GM25" s="1530"/>
      <c r="GN25" s="1530"/>
      <c r="GO25" s="1530"/>
      <c r="GP25" s="1530"/>
      <c r="GQ25" s="1530"/>
      <c r="GR25" s="1530"/>
      <c r="GS25" s="1530"/>
      <c r="GT25" s="1530"/>
      <c r="GU25" s="1530"/>
      <c r="GV25" s="1530"/>
      <c r="GW25" s="1530"/>
      <c r="GX25" s="1530"/>
      <c r="GY25" s="1530"/>
      <c r="GZ25" s="1530"/>
      <c r="HA25" s="1530"/>
      <c r="HB25" s="1530"/>
      <c r="HC25" s="1530"/>
      <c r="HD25" s="1530"/>
      <c r="HE25" s="1530"/>
      <c r="HF25" s="1530"/>
      <c r="HG25" s="1530"/>
      <c r="HH25" s="1530"/>
      <c r="HI25" s="1530"/>
      <c r="HJ25" s="1530"/>
      <c r="HK25" s="1530"/>
      <c r="HL25" s="1530"/>
      <c r="HM25" s="1530"/>
      <c r="HN25" s="1530"/>
      <c r="HO25" s="1530"/>
      <c r="HP25" s="1530"/>
      <c r="HQ25" s="1530"/>
      <c r="HR25" s="1530"/>
      <c r="HS25" s="1530"/>
      <c r="HT25" s="1530"/>
      <c r="HU25" s="1530"/>
      <c r="HV25" s="1530"/>
      <c r="HW25" s="1530"/>
      <c r="HX25" s="1530"/>
      <c r="HY25" s="1530"/>
      <c r="HZ25" s="1530"/>
      <c r="IA25" s="1530"/>
      <c r="IB25" s="1530"/>
      <c r="IC25" s="1530"/>
      <c r="ID25" s="1530"/>
      <c r="IE25" s="1530"/>
      <c r="IF25" s="1530"/>
      <c r="IG25" s="1530"/>
      <c r="IH25" s="1530"/>
      <c r="II25" s="1530"/>
      <c r="IJ25" s="1530"/>
      <c r="IK25" s="1530"/>
      <c r="IL25" s="1530"/>
      <c r="IM25" s="1530"/>
      <c r="IN25" s="1530"/>
      <c r="IO25" s="1530"/>
      <c r="IP25" s="1530"/>
      <c r="IQ25" s="1530"/>
      <c r="IR25" s="1530"/>
      <c r="IS25" s="1530"/>
      <c r="IT25" s="1530"/>
      <c r="IU25" s="1530"/>
      <c r="IV25" s="1530"/>
    </row>
    <row r="26" spans="1:256" s="1533" customFormat="1" ht="51">
      <c r="A26" s="2435" t="s">
        <v>647</v>
      </c>
      <c r="B26" s="1552" t="s">
        <v>644</v>
      </c>
      <c r="C26" s="1554">
        <v>0.15721940046668456</v>
      </c>
      <c r="D26" s="1555">
        <v>0.15178782722102074</v>
      </c>
      <c r="E26" s="1555">
        <v>0.16153415675108396</v>
      </c>
      <c r="F26" s="1555">
        <v>0.16028598340250441</v>
      </c>
      <c r="G26" s="1555">
        <v>0.16318160124455683</v>
      </c>
      <c r="H26" s="1555">
        <v>0.16303129332877359</v>
      </c>
      <c r="I26" s="1556">
        <v>0.14023807323531912</v>
      </c>
      <c r="L26" s="1530"/>
      <c r="M26" s="1543"/>
      <c r="N26" s="1530"/>
      <c r="O26" s="1530"/>
      <c r="P26" s="1530"/>
      <c r="Q26" s="1530"/>
      <c r="R26" s="1530"/>
      <c r="S26" s="1530"/>
      <c r="T26" s="1530"/>
      <c r="U26" s="1530"/>
      <c r="V26" s="1530"/>
      <c r="W26" s="1530"/>
      <c r="X26" s="1530"/>
      <c r="Y26" s="1530"/>
      <c r="Z26" s="1530"/>
      <c r="AA26" s="1530"/>
      <c r="AB26" s="1530"/>
      <c r="AC26" s="1530"/>
      <c r="AD26" s="1530"/>
      <c r="AE26" s="1530"/>
      <c r="AF26" s="1530"/>
      <c r="AG26" s="1530"/>
      <c r="AH26" s="1530"/>
      <c r="AI26" s="1530"/>
      <c r="AJ26" s="1530"/>
      <c r="AK26" s="1530"/>
      <c r="AL26" s="1530"/>
      <c r="AM26" s="1530"/>
      <c r="AN26" s="1530"/>
      <c r="AO26" s="1530"/>
      <c r="AP26" s="1530"/>
      <c r="AQ26" s="1530"/>
      <c r="AR26" s="1530"/>
      <c r="AS26" s="1530"/>
      <c r="AT26" s="1530"/>
      <c r="AU26" s="1530"/>
      <c r="AV26" s="1530"/>
      <c r="AW26" s="1530"/>
      <c r="AX26" s="1530"/>
      <c r="AY26" s="1530"/>
      <c r="AZ26" s="1530"/>
      <c r="BA26" s="1530"/>
      <c r="BB26" s="1530"/>
      <c r="BC26" s="1530"/>
      <c r="BD26" s="1530"/>
      <c r="BE26" s="1530"/>
      <c r="BF26" s="1530"/>
      <c r="BG26" s="1530"/>
      <c r="BH26" s="1530"/>
      <c r="BI26" s="1530"/>
      <c r="BJ26" s="1530"/>
      <c r="BK26" s="1530"/>
      <c r="BL26" s="1530"/>
      <c r="BM26" s="1530"/>
      <c r="BN26" s="1530"/>
      <c r="BO26" s="1530"/>
      <c r="BP26" s="1530"/>
      <c r="BQ26" s="1530"/>
      <c r="BR26" s="1530"/>
      <c r="BS26" s="1530"/>
      <c r="BT26" s="1530"/>
      <c r="BU26" s="1530"/>
      <c r="BV26" s="1530"/>
      <c r="BW26" s="1530"/>
      <c r="BX26" s="1530"/>
      <c r="BY26" s="1530"/>
      <c r="BZ26" s="1530"/>
      <c r="CA26" s="1530"/>
      <c r="CB26" s="1530"/>
      <c r="CC26" s="1530"/>
      <c r="CD26" s="1530"/>
      <c r="CE26" s="1530"/>
      <c r="CF26" s="1530"/>
      <c r="CG26" s="1530"/>
      <c r="CH26" s="1530"/>
      <c r="CI26" s="1530"/>
      <c r="CJ26" s="1530"/>
      <c r="CK26" s="1530"/>
      <c r="CL26" s="1530"/>
      <c r="CM26" s="1530"/>
      <c r="CN26" s="1530"/>
      <c r="CO26" s="1530"/>
      <c r="CP26" s="1530"/>
      <c r="CQ26" s="1530"/>
      <c r="CR26" s="1530"/>
      <c r="CS26" s="1530"/>
      <c r="CT26" s="1530"/>
      <c r="CU26" s="1530"/>
      <c r="CV26" s="1530"/>
      <c r="CW26" s="1530"/>
      <c r="CX26" s="1530"/>
      <c r="CY26" s="1530"/>
      <c r="CZ26" s="1530"/>
      <c r="DA26" s="1530"/>
      <c r="DB26" s="1530"/>
      <c r="DC26" s="1530"/>
      <c r="DD26" s="1530"/>
      <c r="DE26" s="1530"/>
      <c r="DF26" s="1530"/>
      <c r="DG26" s="1530"/>
      <c r="DH26" s="1530"/>
      <c r="DI26" s="1530"/>
      <c r="DJ26" s="1530"/>
      <c r="DK26" s="1530"/>
      <c r="DL26" s="1530"/>
      <c r="DM26" s="1530"/>
      <c r="DN26" s="1530"/>
      <c r="DO26" s="1530"/>
      <c r="DP26" s="1530"/>
      <c r="DQ26" s="1530"/>
      <c r="DR26" s="1530"/>
      <c r="DS26" s="1530"/>
      <c r="DT26" s="1530"/>
      <c r="DU26" s="1530"/>
      <c r="DV26" s="1530"/>
      <c r="DW26" s="1530"/>
      <c r="DX26" s="1530"/>
      <c r="DY26" s="1530"/>
      <c r="DZ26" s="1530"/>
      <c r="EA26" s="1530"/>
      <c r="EB26" s="1530"/>
      <c r="EC26" s="1530"/>
      <c r="ED26" s="1530"/>
      <c r="EE26" s="1530"/>
      <c r="EF26" s="1530"/>
      <c r="EG26" s="1530"/>
      <c r="EH26" s="1530"/>
      <c r="EI26" s="1530"/>
      <c r="EJ26" s="1530"/>
      <c r="EK26" s="1530"/>
      <c r="EL26" s="1530"/>
      <c r="EM26" s="1530"/>
      <c r="EN26" s="1530"/>
      <c r="EO26" s="1530"/>
      <c r="EP26" s="1530"/>
      <c r="EQ26" s="1530"/>
      <c r="ER26" s="1530"/>
      <c r="ES26" s="1530"/>
      <c r="ET26" s="1530"/>
      <c r="EU26" s="1530"/>
      <c r="EV26" s="1530"/>
      <c r="EW26" s="1530"/>
      <c r="EX26" s="1530"/>
      <c r="EY26" s="1530"/>
      <c r="EZ26" s="1530"/>
      <c r="FA26" s="1530"/>
      <c r="FB26" s="1530"/>
      <c r="FC26" s="1530"/>
      <c r="FD26" s="1530"/>
      <c r="FE26" s="1530"/>
      <c r="FF26" s="1530"/>
      <c r="FG26" s="1530"/>
      <c r="FH26" s="1530"/>
      <c r="FI26" s="1530"/>
      <c r="FJ26" s="1530"/>
      <c r="FK26" s="1530"/>
      <c r="FL26" s="1530"/>
      <c r="FM26" s="1530"/>
      <c r="FN26" s="1530"/>
      <c r="FO26" s="1530"/>
      <c r="FP26" s="1530"/>
      <c r="FQ26" s="1530"/>
      <c r="FR26" s="1530"/>
      <c r="FS26" s="1530"/>
      <c r="FT26" s="1530"/>
      <c r="FU26" s="1530"/>
      <c r="FV26" s="1530"/>
      <c r="FW26" s="1530"/>
      <c r="FX26" s="1530"/>
      <c r="FY26" s="1530"/>
      <c r="FZ26" s="1530"/>
      <c r="GA26" s="1530"/>
      <c r="GB26" s="1530"/>
      <c r="GC26" s="1530"/>
      <c r="GD26" s="1530"/>
      <c r="GE26" s="1530"/>
      <c r="GF26" s="1530"/>
      <c r="GG26" s="1530"/>
      <c r="GH26" s="1530"/>
      <c r="GI26" s="1530"/>
      <c r="GJ26" s="1530"/>
      <c r="GK26" s="1530"/>
      <c r="GL26" s="1530"/>
      <c r="GM26" s="1530"/>
      <c r="GN26" s="1530"/>
      <c r="GO26" s="1530"/>
      <c r="GP26" s="1530"/>
      <c r="GQ26" s="1530"/>
      <c r="GR26" s="1530"/>
      <c r="GS26" s="1530"/>
      <c r="GT26" s="1530"/>
      <c r="GU26" s="1530"/>
      <c r="GV26" s="1530"/>
      <c r="GW26" s="1530"/>
      <c r="GX26" s="1530"/>
      <c r="GY26" s="1530"/>
      <c r="GZ26" s="1530"/>
      <c r="HA26" s="1530"/>
      <c r="HB26" s="1530"/>
      <c r="HC26" s="1530"/>
      <c r="HD26" s="1530"/>
      <c r="HE26" s="1530"/>
      <c r="HF26" s="1530"/>
      <c r="HG26" s="1530"/>
      <c r="HH26" s="1530"/>
      <c r="HI26" s="1530"/>
      <c r="HJ26" s="1530"/>
      <c r="HK26" s="1530"/>
      <c r="HL26" s="1530"/>
      <c r="HM26" s="1530"/>
      <c r="HN26" s="1530"/>
      <c r="HO26" s="1530"/>
      <c r="HP26" s="1530"/>
      <c r="HQ26" s="1530"/>
      <c r="HR26" s="1530"/>
      <c r="HS26" s="1530"/>
      <c r="HT26" s="1530"/>
      <c r="HU26" s="1530"/>
      <c r="HV26" s="1530"/>
      <c r="HW26" s="1530"/>
      <c r="HX26" s="1530"/>
      <c r="HY26" s="1530"/>
      <c r="HZ26" s="1530"/>
      <c r="IA26" s="1530"/>
      <c r="IB26" s="1530"/>
      <c r="IC26" s="1530"/>
      <c r="ID26" s="1530"/>
      <c r="IE26" s="1530"/>
      <c r="IF26" s="1530"/>
      <c r="IG26" s="1530"/>
      <c r="IH26" s="1530"/>
      <c r="II26" s="1530"/>
      <c r="IJ26" s="1530"/>
      <c r="IK26" s="1530"/>
      <c r="IL26" s="1530"/>
      <c r="IM26" s="1530"/>
      <c r="IN26" s="1530"/>
      <c r="IO26" s="1530"/>
      <c r="IP26" s="1530"/>
      <c r="IQ26" s="1530"/>
      <c r="IR26" s="1530"/>
      <c r="IS26" s="1530"/>
      <c r="IT26" s="1530"/>
      <c r="IU26" s="1530"/>
      <c r="IV26" s="1530"/>
    </row>
    <row r="27" spans="1:256" s="1533" customFormat="1" ht="38.25">
      <c r="A27" s="2436"/>
      <c r="B27" s="1553" t="s">
        <v>645</v>
      </c>
      <c r="C27" s="1561">
        <v>0.16746488924909672</v>
      </c>
      <c r="D27" s="1541">
        <v>0.18307849933309461</v>
      </c>
      <c r="E27" s="1541">
        <v>0.17156384145033796</v>
      </c>
      <c r="F27" s="1541">
        <v>0.17703442068368599</v>
      </c>
      <c r="G27" s="1541">
        <v>0.19252013952979083</v>
      </c>
      <c r="H27" s="1541">
        <v>0.23033781382394189</v>
      </c>
      <c r="I27" s="1542">
        <v>0.17832241871259344</v>
      </c>
      <c r="J27" s="1530"/>
      <c r="K27" s="1543"/>
      <c r="L27" s="1543"/>
      <c r="M27" s="1543"/>
      <c r="N27" s="1543"/>
      <c r="O27" s="1543"/>
      <c r="P27" s="1543"/>
      <c r="Q27" s="1530"/>
      <c r="R27" s="1530"/>
      <c r="S27" s="1530"/>
      <c r="T27" s="1530"/>
      <c r="U27" s="1530"/>
      <c r="V27" s="1530"/>
      <c r="W27" s="1530"/>
      <c r="X27" s="1530"/>
      <c r="Y27" s="1530"/>
      <c r="Z27" s="1530"/>
      <c r="AA27" s="1530"/>
      <c r="AB27" s="1530"/>
      <c r="AC27" s="1530"/>
      <c r="AD27" s="1530"/>
      <c r="AE27" s="1530"/>
      <c r="AF27" s="1530"/>
      <c r="AG27" s="1530"/>
      <c r="AH27" s="1530"/>
      <c r="AI27" s="1530"/>
      <c r="AJ27" s="1530"/>
      <c r="AK27" s="1530"/>
      <c r="AL27" s="1530"/>
      <c r="AM27" s="1530"/>
      <c r="AN27" s="1530"/>
      <c r="AO27" s="1530"/>
      <c r="AP27" s="1530"/>
      <c r="AQ27" s="1530"/>
      <c r="AR27" s="1530"/>
      <c r="AS27" s="1530"/>
      <c r="AT27" s="1530"/>
      <c r="AU27" s="1530"/>
      <c r="AV27" s="1530"/>
      <c r="AW27" s="1530"/>
      <c r="AX27" s="1530"/>
      <c r="AY27" s="1530"/>
      <c r="AZ27" s="1530"/>
      <c r="BA27" s="1530"/>
      <c r="BB27" s="1530"/>
      <c r="BC27" s="1530"/>
      <c r="BD27" s="1530"/>
      <c r="BE27" s="1530"/>
      <c r="BF27" s="1530"/>
      <c r="BG27" s="1530"/>
      <c r="BH27" s="1530"/>
      <c r="BI27" s="1530"/>
      <c r="BJ27" s="1530"/>
      <c r="BK27" s="1530"/>
      <c r="BL27" s="1530"/>
      <c r="BM27" s="1530"/>
      <c r="BN27" s="1530"/>
      <c r="BO27" s="1530"/>
      <c r="BP27" s="1530"/>
      <c r="BQ27" s="1530"/>
      <c r="BR27" s="1530"/>
      <c r="BS27" s="1530"/>
      <c r="BT27" s="1530"/>
      <c r="BU27" s="1530"/>
      <c r="BV27" s="1530"/>
      <c r="BW27" s="1530"/>
      <c r="BX27" s="1530"/>
      <c r="BY27" s="1530"/>
      <c r="BZ27" s="1530"/>
      <c r="CA27" s="1530"/>
      <c r="CB27" s="1530"/>
      <c r="CC27" s="1530"/>
      <c r="CD27" s="1530"/>
      <c r="CE27" s="1530"/>
      <c r="CF27" s="1530"/>
      <c r="CG27" s="1530"/>
      <c r="CH27" s="1530"/>
      <c r="CI27" s="1530"/>
      <c r="CJ27" s="1530"/>
      <c r="CK27" s="1530"/>
      <c r="CL27" s="1530"/>
      <c r="CM27" s="1530"/>
      <c r="CN27" s="1530"/>
      <c r="CO27" s="1530"/>
      <c r="CP27" s="1530"/>
      <c r="CQ27" s="1530"/>
      <c r="CR27" s="1530"/>
      <c r="CS27" s="1530"/>
      <c r="CT27" s="1530"/>
      <c r="CU27" s="1530"/>
      <c r="CV27" s="1530"/>
      <c r="CW27" s="1530"/>
      <c r="CX27" s="1530"/>
      <c r="CY27" s="1530"/>
      <c r="CZ27" s="1530"/>
      <c r="DA27" s="1530"/>
      <c r="DB27" s="1530"/>
      <c r="DC27" s="1530"/>
      <c r="DD27" s="1530"/>
      <c r="DE27" s="1530"/>
      <c r="DF27" s="1530"/>
      <c r="DG27" s="1530"/>
      <c r="DH27" s="1530"/>
      <c r="DI27" s="1530"/>
      <c r="DJ27" s="1530"/>
      <c r="DK27" s="1530"/>
      <c r="DL27" s="1530"/>
      <c r="DM27" s="1530"/>
      <c r="DN27" s="1530"/>
      <c r="DO27" s="1530"/>
      <c r="DP27" s="1530"/>
      <c r="DQ27" s="1530"/>
      <c r="DR27" s="1530"/>
      <c r="DS27" s="1530"/>
      <c r="DT27" s="1530"/>
      <c r="DU27" s="1530"/>
      <c r="DV27" s="1530"/>
      <c r="DW27" s="1530"/>
      <c r="DX27" s="1530"/>
      <c r="DY27" s="1530"/>
      <c r="DZ27" s="1530"/>
      <c r="EA27" s="1530"/>
      <c r="EB27" s="1530"/>
      <c r="EC27" s="1530"/>
      <c r="ED27" s="1530"/>
      <c r="EE27" s="1530"/>
      <c r="EF27" s="1530"/>
      <c r="EG27" s="1530"/>
      <c r="EH27" s="1530"/>
      <c r="EI27" s="1530"/>
      <c r="EJ27" s="1530"/>
      <c r="EK27" s="1530"/>
      <c r="EL27" s="1530"/>
      <c r="EM27" s="1530"/>
      <c r="EN27" s="1530"/>
      <c r="EO27" s="1530"/>
      <c r="EP27" s="1530"/>
      <c r="EQ27" s="1530"/>
      <c r="ER27" s="1530"/>
      <c r="ES27" s="1530"/>
      <c r="ET27" s="1530"/>
      <c r="EU27" s="1530"/>
      <c r="EV27" s="1530"/>
      <c r="EW27" s="1530"/>
      <c r="EX27" s="1530"/>
      <c r="EY27" s="1530"/>
      <c r="EZ27" s="1530"/>
      <c r="FA27" s="1530"/>
      <c r="FB27" s="1530"/>
      <c r="FC27" s="1530"/>
      <c r="FD27" s="1530"/>
      <c r="FE27" s="1530"/>
      <c r="FF27" s="1530"/>
      <c r="FG27" s="1530"/>
      <c r="FH27" s="1530"/>
      <c r="FI27" s="1530"/>
      <c r="FJ27" s="1530"/>
      <c r="FK27" s="1530"/>
      <c r="FL27" s="1530"/>
      <c r="FM27" s="1530"/>
      <c r="FN27" s="1530"/>
      <c r="FO27" s="1530"/>
      <c r="FP27" s="1530"/>
      <c r="FQ27" s="1530"/>
      <c r="FR27" s="1530"/>
      <c r="FS27" s="1530"/>
      <c r="FT27" s="1530"/>
      <c r="FU27" s="1530"/>
      <c r="FV27" s="1530"/>
      <c r="FW27" s="1530"/>
      <c r="FX27" s="1530"/>
      <c r="FY27" s="1530"/>
      <c r="FZ27" s="1530"/>
      <c r="GA27" s="1530"/>
      <c r="GB27" s="1530"/>
      <c r="GC27" s="1530"/>
      <c r="GD27" s="1530"/>
      <c r="GE27" s="1530"/>
      <c r="GF27" s="1530"/>
      <c r="GG27" s="1530"/>
      <c r="GH27" s="1530"/>
      <c r="GI27" s="1530"/>
      <c r="GJ27" s="1530"/>
      <c r="GK27" s="1530"/>
      <c r="GL27" s="1530"/>
      <c r="GM27" s="1530"/>
      <c r="GN27" s="1530"/>
      <c r="GO27" s="1530"/>
      <c r="GP27" s="1530"/>
      <c r="GQ27" s="1530"/>
      <c r="GR27" s="1530"/>
      <c r="GS27" s="1530"/>
      <c r="GT27" s="1530"/>
      <c r="GU27" s="1530"/>
      <c r="GV27" s="1530"/>
      <c r="GW27" s="1530"/>
      <c r="GX27" s="1530"/>
      <c r="GY27" s="1530"/>
      <c r="GZ27" s="1530"/>
      <c r="HA27" s="1530"/>
      <c r="HB27" s="1530"/>
      <c r="HC27" s="1530"/>
      <c r="HD27" s="1530"/>
      <c r="HE27" s="1530"/>
      <c r="HF27" s="1530"/>
      <c r="HG27" s="1530"/>
      <c r="HH27" s="1530"/>
      <c r="HI27" s="1530"/>
      <c r="HJ27" s="1530"/>
      <c r="HK27" s="1530"/>
      <c r="HL27" s="1530"/>
      <c r="HM27" s="1530"/>
      <c r="HN27" s="1530"/>
      <c r="HO27" s="1530"/>
      <c r="HP27" s="1530"/>
      <c r="HQ27" s="1530"/>
      <c r="HR27" s="1530"/>
      <c r="HS27" s="1530"/>
      <c r="HT27" s="1530"/>
      <c r="HU27" s="1530"/>
      <c r="HV27" s="1530"/>
      <c r="HW27" s="1530"/>
      <c r="HX27" s="1530"/>
      <c r="HY27" s="1530"/>
      <c r="HZ27" s="1530"/>
      <c r="IA27" s="1530"/>
      <c r="IB27" s="1530"/>
      <c r="IC27" s="1530"/>
      <c r="ID27" s="1530"/>
      <c r="IE27" s="1530"/>
      <c r="IF27" s="1530"/>
      <c r="IG27" s="1530"/>
      <c r="IH27" s="1530"/>
      <c r="II27" s="1530"/>
      <c r="IJ27" s="1530"/>
      <c r="IK27" s="1530"/>
      <c r="IL27" s="1530"/>
      <c r="IM27" s="1530"/>
      <c r="IN27" s="1530"/>
      <c r="IO27" s="1530"/>
      <c r="IP27" s="1530"/>
      <c r="IQ27" s="1530"/>
      <c r="IR27" s="1530"/>
      <c r="IS27" s="1530"/>
      <c r="IT27" s="1530"/>
      <c r="IU27" s="1530"/>
      <c r="IV27" s="1530"/>
    </row>
    <row r="28" spans="1:256" s="1533" customFormat="1" ht="26.25" thickBot="1">
      <c r="A28" s="2437"/>
      <c r="B28" s="1557" t="s">
        <v>586</v>
      </c>
      <c r="C28" s="1564">
        <v>6.9719107675670383E-2</v>
      </c>
      <c r="D28" s="1546">
        <v>8.2192521955580147E-2</v>
      </c>
      <c r="E28" s="1546">
        <v>7.3858665732903978E-2</v>
      </c>
      <c r="F28" s="1546">
        <v>7.4597221731681096E-2</v>
      </c>
      <c r="G28" s="1546">
        <v>7.7706562699299625E-2</v>
      </c>
      <c r="H28" s="1546">
        <v>0.10940440546175417</v>
      </c>
      <c r="I28" s="1547">
        <v>7.8248744652186064E-2</v>
      </c>
      <c r="J28" s="1530"/>
      <c r="K28" s="1543"/>
      <c r="L28" s="1543"/>
      <c r="M28" s="1543"/>
      <c r="N28" s="1543"/>
      <c r="O28" s="1543"/>
      <c r="P28" s="1543"/>
      <c r="Q28" s="1530"/>
      <c r="R28" s="1530"/>
      <c r="S28" s="1530"/>
      <c r="T28" s="1530"/>
      <c r="U28" s="1530"/>
      <c r="V28" s="1530"/>
      <c r="W28" s="1530"/>
      <c r="X28" s="1530"/>
      <c r="Y28" s="1530"/>
      <c r="Z28" s="1530"/>
      <c r="AA28" s="1530"/>
      <c r="AB28" s="1530"/>
      <c r="AC28" s="1530"/>
      <c r="AD28" s="1530"/>
      <c r="AE28" s="1530"/>
      <c r="AF28" s="1530"/>
      <c r="AG28" s="1530"/>
      <c r="AH28" s="1530"/>
      <c r="AI28" s="1530"/>
      <c r="AJ28" s="1530"/>
      <c r="AK28" s="1530"/>
      <c r="AL28" s="1530"/>
      <c r="AM28" s="1530"/>
      <c r="AN28" s="1530"/>
      <c r="AO28" s="1530"/>
      <c r="AP28" s="1530"/>
      <c r="AQ28" s="1530"/>
      <c r="AR28" s="1530"/>
      <c r="AS28" s="1530"/>
      <c r="AT28" s="1530"/>
      <c r="AU28" s="1530"/>
      <c r="AV28" s="1530"/>
      <c r="AW28" s="1530"/>
      <c r="AX28" s="1530"/>
      <c r="AY28" s="1530"/>
      <c r="AZ28" s="1530"/>
      <c r="BA28" s="1530"/>
      <c r="BB28" s="1530"/>
      <c r="BC28" s="1530"/>
      <c r="BD28" s="1530"/>
      <c r="BE28" s="1530"/>
      <c r="BF28" s="1530"/>
      <c r="BG28" s="1530"/>
      <c r="BH28" s="1530"/>
      <c r="BI28" s="1530"/>
      <c r="BJ28" s="1530"/>
      <c r="BK28" s="1530"/>
      <c r="BL28" s="1530"/>
      <c r="BM28" s="1530"/>
      <c r="BN28" s="1530"/>
      <c r="BO28" s="1530"/>
      <c r="BP28" s="1530"/>
      <c r="BQ28" s="1530"/>
      <c r="BR28" s="1530"/>
      <c r="BS28" s="1530"/>
      <c r="BT28" s="1530"/>
      <c r="BU28" s="1530"/>
      <c r="BV28" s="1530"/>
      <c r="BW28" s="1530"/>
      <c r="BX28" s="1530"/>
      <c r="BY28" s="1530"/>
      <c r="BZ28" s="1530"/>
      <c r="CA28" s="1530"/>
      <c r="CB28" s="1530"/>
      <c r="CC28" s="1530"/>
      <c r="CD28" s="1530"/>
      <c r="CE28" s="1530"/>
      <c r="CF28" s="1530"/>
      <c r="CG28" s="1530"/>
      <c r="CH28" s="1530"/>
      <c r="CI28" s="1530"/>
      <c r="CJ28" s="1530"/>
      <c r="CK28" s="1530"/>
      <c r="CL28" s="1530"/>
      <c r="CM28" s="1530"/>
      <c r="CN28" s="1530"/>
      <c r="CO28" s="1530"/>
      <c r="CP28" s="1530"/>
      <c r="CQ28" s="1530"/>
      <c r="CR28" s="1530"/>
      <c r="CS28" s="1530"/>
      <c r="CT28" s="1530"/>
      <c r="CU28" s="1530"/>
      <c r="CV28" s="1530"/>
      <c r="CW28" s="1530"/>
      <c r="CX28" s="1530"/>
      <c r="CY28" s="1530"/>
      <c r="CZ28" s="1530"/>
      <c r="DA28" s="1530"/>
      <c r="DB28" s="1530"/>
      <c r="DC28" s="1530"/>
      <c r="DD28" s="1530"/>
      <c r="DE28" s="1530"/>
      <c r="DF28" s="1530"/>
      <c r="DG28" s="1530"/>
      <c r="DH28" s="1530"/>
      <c r="DI28" s="1530"/>
      <c r="DJ28" s="1530"/>
      <c r="DK28" s="1530"/>
      <c r="DL28" s="1530"/>
      <c r="DM28" s="1530"/>
      <c r="DN28" s="1530"/>
      <c r="DO28" s="1530"/>
      <c r="DP28" s="1530"/>
      <c r="DQ28" s="1530"/>
      <c r="DR28" s="1530"/>
      <c r="DS28" s="1530"/>
      <c r="DT28" s="1530"/>
      <c r="DU28" s="1530"/>
      <c r="DV28" s="1530"/>
      <c r="DW28" s="1530"/>
      <c r="DX28" s="1530"/>
      <c r="DY28" s="1530"/>
      <c r="DZ28" s="1530"/>
      <c r="EA28" s="1530"/>
      <c r="EB28" s="1530"/>
      <c r="EC28" s="1530"/>
      <c r="ED28" s="1530"/>
      <c r="EE28" s="1530"/>
      <c r="EF28" s="1530"/>
      <c r="EG28" s="1530"/>
      <c r="EH28" s="1530"/>
      <c r="EI28" s="1530"/>
      <c r="EJ28" s="1530"/>
      <c r="EK28" s="1530"/>
      <c r="EL28" s="1530"/>
      <c r="EM28" s="1530"/>
      <c r="EN28" s="1530"/>
      <c r="EO28" s="1530"/>
      <c r="EP28" s="1530"/>
      <c r="EQ28" s="1530"/>
      <c r="ER28" s="1530"/>
      <c r="ES28" s="1530"/>
      <c r="ET28" s="1530"/>
      <c r="EU28" s="1530"/>
      <c r="EV28" s="1530"/>
      <c r="EW28" s="1530"/>
      <c r="EX28" s="1530"/>
      <c r="EY28" s="1530"/>
      <c r="EZ28" s="1530"/>
      <c r="FA28" s="1530"/>
      <c r="FB28" s="1530"/>
      <c r="FC28" s="1530"/>
      <c r="FD28" s="1530"/>
      <c r="FE28" s="1530"/>
      <c r="FF28" s="1530"/>
      <c r="FG28" s="1530"/>
      <c r="FH28" s="1530"/>
      <c r="FI28" s="1530"/>
      <c r="FJ28" s="1530"/>
      <c r="FK28" s="1530"/>
      <c r="FL28" s="1530"/>
      <c r="FM28" s="1530"/>
      <c r="FN28" s="1530"/>
      <c r="FO28" s="1530"/>
      <c r="FP28" s="1530"/>
      <c r="FQ28" s="1530"/>
      <c r="FR28" s="1530"/>
      <c r="FS28" s="1530"/>
      <c r="FT28" s="1530"/>
      <c r="FU28" s="1530"/>
      <c r="FV28" s="1530"/>
      <c r="FW28" s="1530"/>
      <c r="FX28" s="1530"/>
      <c r="FY28" s="1530"/>
      <c r="FZ28" s="1530"/>
      <c r="GA28" s="1530"/>
      <c r="GB28" s="1530"/>
      <c r="GC28" s="1530"/>
      <c r="GD28" s="1530"/>
      <c r="GE28" s="1530"/>
      <c r="GF28" s="1530"/>
      <c r="GG28" s="1530"/>
      <c r="GH28" s="1530"/>
      <c r="GI28" s="1530"/>
      <c r="GJ28" s="1530"/>
      <c r="GK28" s="1530"/>
      <c r="GL28" s="1530"/>
      <c r="GM28" s="1530"/>
      <c r="GN28" s="1530"/>
      <c r="GO28" s="1530"/>
      <c r="GP28" s="1530"/>
      <c r="GQ28" s="1530"/>
      <c r="GR28" s="1530"/>
      <c r="GS28" s="1530"/>
      <c r="GT28" s="1530"/>
      <c r="GU28" s="1530"/>
      <c r="GV28" s="1530"/>
      <c r="GW28" s="1530"/>
      <c r="GX28" s="1530"/>
      <c r="GY28" s="1530"/>
      <c r="GZ28" s="1530"/>
      <c r="HA28" s="1530"/>
      <c r="HB28" s="1530"/>
      <c r="HC28" s="1530"/>
      <c r="HD28" s="1530"/>
      <c r="HE28" s="1530"/>
      <c r="HF28" s="1530"/>
      <c r="HG28" s="1530"/>
      <c r="HH28" s="1530"/>
      <c r="HI28" s="1530"/>
      <c r="HJ28" s="1530"/>
      <c r="HK28" s="1530"/>
      <c r="HL28" s="1530"/>
      <c r="HM28" s="1530"/>
      <c r="HN28" s="1530"/>
      <c r="HO28" s="1530"/>
      <c r="HP28" s="1530"/>
      <c r="HQ28" s="1530"/>
      <c r="HR28" s="1530"/>
      <c r="HS28" s="1530"/>
      <c r="HT28" s="1530"/>
      <c r="HU28" s="1530"/>
      <c r="HV28" s="1530"/>
      <c r="HW28" s="1530"/>
      <c r="HX28" s="1530"/>
      <c r="HY28" s="1530"/>
      <c r="HZ28" s="1530"/>
      <c r="IA28" s="1530"/>
      <c r="IB28" s="1530"/>
      <c r="IC28" s="1530"/>
      <c r="ID28" s="1530"/>
      <c r="IE28" s="1530"/>
      <c r="IF28" s="1530"/>
      <c r="IG28" s="1530"/>
      <c r="IH28" s="1530"/>
      <c r="II28" s="1530"/>
      <c r="IJ28" s="1530"/>
      <c r="IK28" s="1530"/>
      <c r="IL28" s="1530"/>
      <c r="IM28" s="1530"/>
      <c r="IN28" s="1530"/>
      <c r="IO28" s="1530"/>
      <c r="IP28" s="1530"/>
      <c r="IQ28" s="1530"/>
      <c r="IR28" s="1530"/>
      <c r="IS28" s="1530"/>
      <c r="IT28" s="1530"/>
      <c r="IU28" s="1530"/>
      <c r="IV28" s="1530"/>
    </row>
    <row r="31" spans="1:256" s="1533" customFormat="1" ht="15" customHeight="1">
      <c r="A31" s="2438" t="s">
        <v>652</v>
      </c>
      <c r="B31" s="2438"/>
      <c r="C31" s="2438"/>
      <c r="D31" s="2438"/>
      <c r="E31" s="2438"/>
      <c r="F31" s="2438"/>
      <c r="G31" s="2438"/>
      <c r="H31" s="2438"/>
      <c r="I31" s="1530"/>
      <c r="J31" s="1530"/>
      <c r="K31" s="1530"/>
      <c r="L31" s="1530"/>
      <c r="M31" s="1530"/>
      <c r="N31" s="1530"/>
      <c r="O31" s="1530"/>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0"/>
      <c r="AR31" s="1530"/>
      <c r="AS31" s="1530"/>
      <c r="AT31" s="1530"/>
      <c r="AU31" s="1530"/>
      <c r="AV31" s="1530"/>
      <c r="AW31" s="1530"/>
      <c r="AX31" s="1530"/>
      <c r="AY31" s="1530"/>
      <c r="AZ31" s="1530"/>
      <c r="BA31" s="1530"/>
      <c r="BB31" s="1530"/>
      <c r="BC31" s="1530"/>
      <c r="BD31" s="1530"/>
      <c r="BE31" s="1530"/>
      <c r="BF31" s="1530"/>
      <c r="BG31" s="1530"/>
      <c r="BH31" s="1530"/>
      <c r="BI31" s="1530"/>
      <c r="BJ31" s="1530"/>
      <c r="BK31" s="1530"/>
      <c r="BL31" s="1530"/>
      <c r="BM31" s="1530"/>
      <c r="BN31" s="1530"/>
      <c r="BO31" s="1530"/>
      <c r="BP31" s="1530"/>
      <c r="BQ31" s="1530"/>
      <c r="BR31" s="1530"/>
      <c r="BS31" s="1530"/>
      <c r="BT31" s="1530"/>
      <c r="BU31" s="1530"/>
      <c r="BV31" s="1530"/>
      <c r="BW31" s="1530"/>
      <c r="BX31" s="1530"/>
      <c r="BY31" s="1530"/>
      <c r="BZ31" s="1530"/>
      <c r="CA31" s="1530"/>
      <c r="CB31" s="1530"/>
      <c r="CC31" s="1530"/>
      <c r="CD31" s="1530"/>
      <c r="CE31" s="1530"/>
      <c r="CF31" s="1530"/>
      <c r="CG31" s="1530"/>
      <c r="CH31" s="1530"/>
      <c r="CI31" s="1530"/>
      <c r="CJ31" s="1530"/>
      <c r="CK31" s="1530"/>
      <c r="CL31" s="1530"/>
      <c r="CM31" s="1530"/>
      <c r="CN31" s="1530"/>
      <c r="CO31" s="1530"/>
      <c r="CP31" s="1530"/>
      <c r="CQ31" s="1530"/>
      <c r="CR31" s="1530"/>
      <c r="CS31" s="1530"/>
      <c r="CT31" s="1530"/>
      <c r="CU31" s="1530"/>
      <c r="CV31" s="1530"/>
      <c r="CW31" s="1530"/>
      <c r="CX31" s="1530"/>
      <c r="CY31" s="1530"/>
      <c r="CZ31" s="1530"/>
      <c r="DA31" s="1530"/>
      <c r="DB31" s="1530"/>
      <c r="DC31" s="1530"/>
      <c r="DD31" s="1530"/>
      <c r="DE31" s="1530"/>
      <c r="DF31" s="1530"/>
      <c r="DG31" s="1530"/>
      <c r="DH31" s="1530"/>
      <c r="DI31" s="1530"/>
      <c r="DJ31" s="1530"/>
      <c r="DK31" s="1530"/>
      <c r="DL31" s="1530"/>
      <c r="DM31" s="1530"/>
      <c r="DN31" s="1530"/>
      <c r="DO31" s="1530"/>
      <c r="DP31" s="1530"/>
      <c r="DQ31" s="1530"/>
      <c r="DR31" s="1530"/>
      <c r="DS31" s="1530"/>
      <c r="DT31" s="1530"/>
      <c r="DU31" s="1530"/>
      <c r="DV31" s="1530"/>
      <c r="DW31" s="1530"/>
      <c r="DX31" s="1530"/>
      <c r="DY31" s="1530"/>
      <c r="DZ31" s="1530"/>
      <c r="EA31" s="1530"/>
      <c r="EB31" s="1530"/>
      <c r="EC31" s="1530"/>
      <c r="ED31" s="1530"/>
      <c r="EE31" s="1530"/>
      <c r="EF31" s="1530"/>
      <c r="EG31" s="1530"/>
      <c r="EH31" s="1530"/>
      <c r="EI31" s="1530"/>
      <c r="EJ31" s="1530"/>
      <c r="EK31" s="1530"/>
      <c r="EL31" s="1530"/>
      <c r="EM31" s="1530"/>
      <c r="EN31" s="1530"/>
      <c r="EO31" s="1530"/>
      <c r="EP31" s="1530"/>
      <c r="EQ31" s="1530"/>
      <c r="ER31" s="1530"/>
      <c r="ES31" s="1530"/>
      <c r="ET31" s="1530"/>
      <c r="EU31" s="1530"/>
      <c r="EV31" s="1530"/>
      <c r="EW31" s="1530"/>
      <c r="EX31" s="1530"/>
      <c r="EY31" s="1530"/>
      <c r="EZ31" s="1530"/>
      <c r="FA31" s="1530"/>
      <c r="FB31" s="1530"/>
      <c r="FC31" s="1530"/>
      <c r="FD31" s="1530"/>
      <c r="FE31" s="1530"/>
      <c r="FF31" s="1530"/>
      <c r="FG31" s="1530"/>
      <c r="FH31" s="1530"/>
      <c r="FI31" s="1530"/>
      <c r="FJ31" s="1530"/>
      <c r="FK31" s="1530"/>
      <c r="FL31" s="1530"/>
      <c r="FM31" s="1530"/>
      <c r="FN31" s="1530"/>
      <c r="FO31" s="1530"/>
      <c r="FP31" s="1530"/>
      <c r="FQ31" s="1530"/>
      <c r="FR31" s="1530"/>
      <c r="FS31" s="1530"/>
      <c r="FT31" s="1530"/>
      <c r="FU31" s="1530"/>
      <c r="FV31" s="1530"/>
      <c r="FW31" s="1530"/>
      <c r="FX31" s="1530"/>
      <c r="FY31" s="1530"/>
      <c r="FZ31" s="1530"/>
      <c r="GA31" s="1530"/>
      <c r="GB31" s="1530"/>
      <c r="GC31" s="1530"/>
      <c r="GD31" s="1530"/>
      <c r="GE31" s="1530"/>
      <c r="GF31" s="1530"/>
      <c r="GG31" s="1530"/>
      <c r="GH31" s="1530"/>
      <c r="GI31" s="1530"/>
      <c r="GJ31" s="1530"/>
      <c r="GK31" s="1530"/>
      <c r="GL31" s="1530"/>
      <c r="GM31" s="1530"/>
      <c r="GN31" s="1530"/>
      <c r="GO31" s="1530"/>
      <c r="GP31" s="1530"/>
      <c r="GQ31" s="1530"/>
      <c r="GR31" s="1530"/>
      <c r="GS31" s="1530"/>
      <c r="GT31" s="1530"/>
      <c r="GU31" s="1530"/>
      <c r="GV31" s="1530"/>
      <c r="GW31" s="1530"/>
      <c r="GX31" s="1530"/>
      <c r="GY31" s="1530"/>
      <c r="GZ31" s="1530"/>
      <c r="HA31" s="1530"/>
      <c r="HB31" s="1530"/>
      <c r="HC31" s="1530"/>
      <c r="HD31" s="1530"/>
      <c r="HE31" s="1530"/>
      <c r="HF31" s="1530"/>
      <c r="HG31" s="1530"/>
      <c r="HH31" s="1530"/>
      <c r="HI31" s="1530"/>
      <c r="HJ31" s="1530"/>
      <c r="HK31" s="1530"/>
      <c r="HL31" s="1530"/>
      <c r="HM31" s="1530"/>
      <c r="HN31" s="1530"/>
      <c r="HO31" s="1530"/>
      <c r="HP31" s="1530"/>
      <c r="HQ31" s="1530"/>
      <c r="HR31" s="1530"/>
      <c r="HS31" s="1530"/>
      <c r="HT31" s="1530"/>
      <c r="HU31" s="1530"/>
      <c r="HV31" s="1530"/>
      <c r="HW31" s="1530"/>
      <c r="HX31" s="1530"/>
      <c r="HY31" s="1530"/>
      <c r="HZ31" s="1530"/>
      <c r="IA31" s="1530"/>
      <c r="IB31" s="1530"/>
      <c r="IC31" s="1530"/>
      <c r="ID31" s="1530"/>
      <c r="IE31" s="1530"/>
      <c r="IF31" s="1530"/>
      <c r="IG31" s="1530"/>
      <c r="IH31" s="1530"/>
      <c r="II31" s="1530"/>
      <c r="IJ31" s="1530"/>
      <c r="IK31" s="1530"/>
      <c r="IL31" s="1530"/>
      <c r="IM31" s="1530"/>
      <c r="IN31" s="1530"/>
      <c r="IO31" s="1530"/>
      <c r="IP31" s="1530"/>
      <c r="IQ31" s="1530"/>
      <c r="IR31" s="1530"/>
      <c r="IS31" s="1530"/>
      <c r="IT31" s="1530"/>
      <c r="IU31" s="1530"/>
      <c r="IV31" s="1530"/>
    </row>
    <row r="32" spans="1:256" s="1533" customFormat="1" ht="15" customHeight="1">
      <c r="A32" s="2438" t="s">
        <v>653</v>
      </c>
      <c r="B32" s="2438"/>
      <c r="C32" s="2438"/>
      <c r="D32" s="2438"/>
      <c r="E32" s="2438"/>
      <c r="F32" s="2438"/>
      <c r="G32" s="2438"/>
      <c r="H32" s="2438"/>
      <c r="I32" s="1530"/>
      <c r="J32" s="1530"/>
      <c r="K32" s="1530"/>
      <c r="L32" s="1530"/>
      <c r="M32" s="1530"/>
      <c r="N32" s="1530"/>
      <c r="O32" s="1530"/>
      <c r="P32" s="1530"/>
      <c r="Q32" s="1530"/>
      <c r="R32" s="1530"/>
      <c r="S32" s="1530"/>
      <c r="T32" s="1530"/>
      <c r="U32" s="1530"/>
      <c r="V32" s="1530"/>
      <c r="W32" s="1530"/>
      <c r="X32" s="1530"/>
      <c r="Y32" s="1530"/>
      <c r="Z32" s="1530"/>
      <c r="AA32" s="1530"/>
      <c r="AB32" s="1530"/>
      <c r="AC32" s="1530"/>
      <c r="AD32" s="1530"/>
      <c r="AE32" s="1530"/>
      <c r="AF32" s="1530"/>
      <c r="AG32" s="1530"/>
      <c r="AH32" s="1530"/>
      <c r="AI32" s="1530"/>
      <c r="AJ32" s="1530"/>
      <c r="AK32" s="1530"/>
      <c r="AL32" s="1530"/>
      <c r="AM32" s="1530"/>
      <c r="AN32" s="1530"/>
      <c r="AO32" s="1530"/>
      <c r="AP32" s="1530"/>
      <c r="AQ32" s="1530"/>
      <c r="AR32" s="1530"/>
      <c r="AS32" s="1530"/>
      <c r="AT32" s="1530"/>
      <c r="AU32" s="1530"/>
      <c r="AV32" s="1530"/>
      <c r="AW32" s="1530"/>
      <c r="AX32" s="1530"/>
      <c r="AY32" s="1530"/>
      <c r="AZ32" s="1530"/>
      <c r="BA32" s="1530"/>
      <c r="BB32" s="1530"/>
      <c r="BC32" s="1530"/>
      <c r="BD32" s="1530"/>
      <c r="BE32" s="1530"/>
      <c r="BF32" s="1530"/>
      <c r="BG32" s="1530"/>
      <c r="BH32" s="1530"/>
      <c r="BI32" s="1530"/>
      <c r="BJ32" s="1530"/>
      <c r="BK32" s="1530"/>
      <c r="BL32" s="1530"/>
      <c r="BM32" s="1530"/>
      <c r="BN32" s="1530"/>
      <c r="BO32" s="1530"/>
      <c r="BP32" s="1530"/>
      <c r="BQ32" s="1530"/>
      <c r="BR32" s="1530"/>
      <c r="BS32" s="1530"/>
      <c r="BT32" s="1530"/>
      <c r="BU32" s="1530"/>
      <c r="BV32" s="1530"/>
      <c r="BW32" s="1530"/>
      <c r="BX32" s="1530"/>
      <c r="BY32" s="1530"/>
      <c r="BZ32" s="1530"/>
      <c r="CA32" s="1530"/>
      <c r="CB32" s="1530"/>
      <c r="CC32" s="1530"/>
      <c r="CD32" s="1530"/>
      <c r="CE32" s="1530"/>
      <c r="CF32" s="1530"/>
      <c r="CG32" s="1530"/>
      <c r="CH32" s="1530"/>
      <c r="CI32" s="1530"/>
      <c r="CJ32" s="1530"/>
      <c r="CK32" s="1530"/>
      <c r="CL32" s="1530"/>
      <c r="CM32" s="1530"/>
      <c r="CN32" s="1530"/>
      <c r="CO32" s="1530"/>
      <c r="CP32" s="1530"/>
      <c r="CQ32" s="1530"/>
      <c r="CR32" s="1530"/>
      <c r="CS32" s="1530"/>
      <c r="CT32" s="1530"/>
      <c r="CU32" s="1530"/>
      <c r="CV32" s="1530"/>
      <c r="CW32" s="1530"/>
      <c r="CX32" s="1530"/>
      <c r="CY32" s="1530"/>
      <c r="CZ32" s="1530"/>
      <c r="DA32" s="1530"/>
      <c r="DB32" s="1530"/>
      <c r="DC32" s="1530"/>
      <c r="DD32" s="1530"/>
      <c r="DE32" s="1530"/>
      <c r="DF32" s="1530"/>
      <c r="DG32" s="1530"/>
      <c r="DH32" s="1530"/>
      <c r="DI32" s="1530"/>
      <c r="DJ32" s="1530"/>
      <c r="DK32" s="1530"/>
      <c r="DL32" s="1530"/>
      <c r="DM32" s="1530"/>
      <c r="DN32" s="1530"/>
      <c r="DO32" s="1530"/>
      <c r="DP32" s="1530"/>
      <c r="DQ32" s="1530"/>
      <c r="DR32" s="1530"/>
      <c r="DS32" s="1530"/>
      <c r="DT32" s="1530"/>
      <c r="DU32" s="1530"/>
      <c r="DV32" s="1530"/>
      <c r="DW32" s="1530"/>
      <c r="DX32" s="1530"/>
      <c r="DY32" s="1530"/>
      <c r="DZ32" s="1530"/>
      <c r="EA32" s="1530"/>
      <c r="EB32" s="1530"/>
      <c r="EC32" s="1530"/>
      <c r="ED32" s="1530"/>
      <c r="EE32" s="1530"/>
      <c r="EF32" s="1530"/>
      <c r="EG32" s="1530"/>
      <c r="EH32" s="1530"/>
      <c r="EI32" s="1530"/>
      <c r="EJ32" s="1530"/>
      <c r="EK32" s="1530"/>
      <c r="EL32" s="1530"/>
      <c r="EM32" s="1530"/>
      <c r="EN32" s="1530"/>
      <c r="EO32" s="1530"/>
      <c r="EP32" s="1530"/>
      <c r="EQ32" s="1530"/>
      <c r="ER32" s="1530"/>
      <c r="ES32" s="1530"/>
      <c r="ET32" s="1530"/>
      <c r="EU32" s="1530"/>
      <c r="EV32" s="1530"/>
      <c r="EW32" s="1530"/>
      <c r="EX32" s="1530"/>
      <c r="EY32" s="1530"/>
      <c r="EZ32" s="1530"/>
      <c r="FA32" s="1530"/>
      <c r="FB32" s="1530"/>
      <c r="FC32" s="1530"/>
      <c r="FD32" s="1530"/>
      <c r="FE32" s="1530"/>
      <c r="FF32" s="1530"/>
      <c r="FG32" s="1530"/>
      <c r="FH32" s="1530"/>
      <c r="FI32" s="1530"/>
      <c r="FJ32" s="1530"/>
      <c r="FK32" s="1530"/>
      <c r="FL32" s="1530"/>
      <c r="FM32" s="1530"/>
      <c r="FN32" s="1530"/>
      <c r="FO32" s="1530"/>
      <c r="FP32" s="1530"/>
      <c r="FQ32" s="1530"/>
      <c r="FR32" s="1530"/>
      <c r="FS32" s="1530"/>
      <c r="FT32" s="1530"/>
      <c r="FU32" s="1530"/>
      <c r="FV32" s="1530"/>
      <c r="FW32" s="1530"/>
      <c r="FX32" s="1530"/>
      <c r="FY32" s="1530"/>
      <c r="FZ32" s="1530"/>
      <c r="GA32" s="1530"/>
      <c r="GB32" s="1530"/>
      <c r="GC32" s="1530"/>
      <c r="GD32" s="1530"/>
      <c r="GE32" s="1530"/>
      <c r="GF32" s="1530"/>
      <c r="GG32" s="1530"/>
      <c r="GH32" s="1530"/>
      <c r="GI32" s="1530"/>
      <c r="GJ32" s="1530"/>
      <c r="GK32" s="1530"/>
      <c r="GL32" s="1530"/>
      <c r="GM32" s="1530"/>
      <c r="GN32" s="1530"/>
      <c r="GO32" s="1530"/>
      <c r="GP32" s="1530"/>
      <c r="GQ32" s="1530"/>
      <c r="GR32" s="1530"/>
      <c r="GS32" s="1530"/>
      <c r="GT32" s="1530"/>
      <c r="GU32" s="1530"/>
      <c r="GV32" s="1530"/>
      <c r="GW32" s="1530"/>
      <c r="GX32" s="1530"/>
      <c r="GY32" s="1530"/>
      <c r="GZ32" s="1530"/>
      <c r="HA32" s="1530"/>
      <c r="HB32" s="1530"/>
      <c r="HC32" s="1530"/>
      <c r="HD32" s="1530"/>
      <c r="HE32" s="1530"/>
      <c r="HF32" s="1530"/>
      <c r="HG32" s="1530"/>
      <c r="HH32" s="1530"/>
      <c r="HI32" s="1530"/>
      <c r="HJ32" s="1530"/>
      <c r="HK32" s="1530"/>
      <c r="HL32" s="1530"/>
      <c r="HM32" s="1530"/>
      <c r="HN32" s="1530"/>
      <c r="HO32" s="1530"/>
      <c r="HP32" s="1530"/>
      <c r="HQ32" s="1530"/>
      <c r="HR32" s="1530"/>
      <c r="HS32" s="1530"/>
      <c r="HT32" s="1530"/>
      <c r="HU32" s="1530"/>
      <c r="HV32" s="1530"/>
      <c r="HW32" s="1530"/>
      <c r="HX32" s="1530"/>
      <c r="HY32" s="1530"/>
      <c r="HZ32" s="1530"/>
      <c r="IA32" s="1530"/>
      <c r="IB32" s="1530"/>
      <c r="IC32" s="1530"/>
      <c r="ID32" s="1530"/>
      <c r="IE32" s="1530"/>
      <c r="IF32" s="1530"/>
      <c r="IG32" s="1530"/>
      <c r="IH32" s="1530"/>
      <c r="II32" s="1530"/>
      <c r="IJ32" s="1530"/>
      <c r="IK32" s="1530"/>
      <c r="IL32" s="1530"/>
      <c r="IM32" s="1530"/>
      <c r="IN32" s="1530"/>
      <c r="IO32" s="1530"/>
      <c r="IP32" s="1530"/>
      <c r="IQ32" s="1530"/>
      <c r="IR32" s="1530"/>
      <c r="IS32" s="1530"/>
      <c r="IT32" s="1530"/>
      <c r="IU32" s="1530"/>
      <c r="IV32" s="1530"/>
    </row>
    <row r="33" spans="1:256" s="1533" customFormat="1" ht="15">
      <c r="A33" s="2439" t="s">
        <v>654</v>
      </c>
      <c r="B33" s="2439"/>
      <c r="C33" s="2439"/>
      <c r="D33" s="2439"/>
      <c r="E33" s="2439"/>
      <c r="F33" s="2439"/>
      <c r="G33" s="2439"/>
      <c r="H33" s="2439"/>
      <c r="I33" s="1530"/>
      <c r="J33" s="1530"/>
      <c r="K33" s="1530"/>
      <c r="L33" s="1530"/>
      <c r="M33" s="1530"/>
      <c r="N33" s="1530"/>
      <c r="O33" s="1530"/>
      <c r="P33" s="1530"/>
      <c r="Q33" s="1530"/>
      <c r="R33" s="1530"/>
      <c r="S33" s="1530"/>
      <c r="T33" s="1530"/>
      <c r="U33" s="1530"/>
      <c r="V33" s="1530"/>
      <c r="W33" s="1530"/>
      <c r="X33" s="1530"/>
      <c r="Y33" s="1530"/>
      <c r="Z33" s="1530"/>
      <c r="AA33" s="1530"/>
      <c r="AB33" s="1530"/>
      <c r="AC33" s="1530"/>
      <c r="AD33" s="1530"/>
      <c r="AE33" s="1530"/>
      <c r="AF33" s="1530"/>
      <c r="AG33" s="1530"/>
      <c r="AH33" s="1530"/>
      <c r="AI33" s="1530"/>
      <c r="AJ33" s="1530"/>
      <c r="AK33" s="1530"/>
      <c r="AL33" s="1530"/>
      <c r="AM33" s="1530"/>
      <c r="AN33" s="1530"/>
      <c r="AO33" s="1530"/>
      <c r="AP33" s="1530"/>
      <c r="AQ33" s="1530"/>
      <c r="AR33" s="1530"/>
      <c r="AS33" s="1530"/>
      <c r="AT33" s="1530"/>
      <c r="AU33" s="1530"/>
      <c r="AV33" s="1530"/>
      <c r="AW33" s="1530"/>
      <c r="AX33" s="1530"/>
      <c r="AY33" s="1530"/>
      <c r="AZ33" s="1530"/>
      <c r="BA33" s="1530"/>
      <c r="BB33" s="1530"/>
      <c r="BC33" s="1530"/>
      <c r="BD33" s="1530"/>
      <c r="BE33" s="1530"/>
      <c r="BF33" s="1530"/>
      <c r="BG33" s="1530"/>
      <c r="BH33" s="1530"/>
      <c r="BI33" s="1530"/>
      <c r="BJ33" s="1530"/>
      <c r="BK33" s="1530"/>
      <c r="BL33" s="1530"/>
      <c r="BM33" s="1530"/>
      <c r="BN33" s="1530"/>
      <c r="BO33" s="1530"/>
      <c r="BP33" s="1530"/>
      <c r="BQ33" s="1530"/>
      <c r="BR33" s="1530"/>
      <c r="BS33" s="1530"/>
      <c r="BT33" s="1530"/>
      <c r="BU33" s="1530"/>
      <c r="BV33" s="1530"/>
      <c r="BW33" s="1530"/>
      <c r="BX33" s="1530"/>
      <c r="BY33" s="1530"/>
      <c r="BZ33" s="1530"/>
      <c r="CA33" s="1530"/>
      <c r="CB33" s="1530"/>
      <c r="CC33" s="1530"/>
      <c r="CD33" s="1530"/>
      <c r="CE33" s="1530"/>
      <c r="CF33" s="1530"/>
      <c r="CG33" s="1530"/>
      <c r="CH33" s="1530"/>
      <c r="CI33" s="1530"/>
      <c r="CJ33" s="1530"/>
      <c r="CK33" s="1530"/>
      <c r="CL33" s="1530"/>
      <c r="CM33" s="1530"/>
      <c r="CN33" s="1530"/>
      <c r="CO33" s="1530"/>
      <c r="CP33" s="1530"/>
      <c r="CQ33" s="1530"/>
      <c r="CR33" s="1530"/>
      <c r="CS33" s="1530"/>
      <c r="CT33" s="1530"/>
      <c r="CU33" s="1530"/>
      <c r="CV33" s="1530"/>
      <c r="CW33" s="1530"/>
      <c r="CX33" s="1530"/>
      <c r="CY33" s="1530"/>
      <c r="CZ33" s="1530"/>
      <c r="DA33" s="1530"/>
      <c r="DB33" s="1530"/>
      <c r="DC33" s="1530"/>
      <c r="DD33" s="1530"/>
      <c r="DE33" s="1530"/>
      <c r="DF33" s="1530"/>
      <c r="DG33" s="1530"/>
      <c r="DH33" s="1530"/>
      <c r="DI33" s="1530"/>
      <c r="DJ33" s="1530"/>
      <c r="DK33" s="1530"/>
      <c r="DL33" s="1530"/>
      <c r="DM33" s="1530"/>
      <c r="DN33" s="1530"/>
      <c r="DO33" s="1530"/>
      <c r="DP33" s="1530"/>
      <c r="DQ33" s="1530"/>
      <c r="DR33" s="1530"/>
      <c r="DS33" s="1530"/>
      <c r="DT33" s="1530"/>
      <c r="DU33" s="1530"/>
      <c r="DV33" s="1530"/>
      <c r="DW33" s="1530"/>
      <c r="DX33" s="1530"/>
      <c r="DY33" s="1530"/>
      <c r="DZ33" s="1530"/>
      <c r="EA33" s="1530"/>
      <c r="EB33" s="1530"/>
      <c r="EC33" s="1530"/>
      <c r="ED33" s="1530"/>
      <c r="EE33" s="1530"/>
      <c r="EF33" s="1530"/>
      <c r="EG33" s="1530"/>
      <c r="EH33" s="1530"/>
      <c r="EI33" s="1530"/>
      <c r="EJ33" s="1530"/>
      <c r="EK33" s="1530"/>
      <c r="EL33" s="1530"/>
      <c r="EM33" s="1530"/>
      <c r="EN33" s="1530"/>
      <c r="EO33" s="1530"/>
      <c r="EP33" s="1530"/>
      <c r="EQ33" s="1530"/>
      <c r="ER33" s="1530"/>
      <c r="ES33" s="1530"/>
      <c r="ET33" s="1530"/>
      <c r="EU33" s="1530"/>
      <c r="EV33" s="1530"/>
      <c r="EW33" s="1530"/>
      <c r="EX33" s="1530"/>
      <c r="EY33" s="1530"/>
      <c r="EZ33" s="1530"/>
      <c r="FA33" s="1530"/>
      <c r="FB33" s="1530"/>
      <c r="FC33" s="1530"/>
      <c r="FD33" s="1530"/>
      <c r="FE33" s="1530"/>
      <c r="FF33" s="1530"/>
      <c r="FG33" s="1530"/>
      <c r="FH33" s="1530"/>
      <c r="FI33" s="1530"/>
      <c r="FJ33" s="1530"/>
      <c r="FK33" s="1530"/>
      <c r="FL33" s="1530"/>
      <c r="FM33" s="1530"/>
      <c r="FN33" s="1530"/>
      <c r="FO33" s="1530"/>
      <c r="FP33" s="1530"/>
      <c r="FQ33" s="1530"/>
      <c r="FR33" s="1530"/>
      <c r="FS33" s="1530"/>
      <c r="FT33" s="1530"/>
      <c r="FU33" s="1530"/>
      <c r="FV33" s="1530"/>
      <c r="FW33" s="1530"/>
      <c r="FX33" s="1530"/>
      <c r="FY33" s="1530"/>
      <c r="FZ33" s="1530"/>
      <c r="GA33" s="1530"/>
      <c r="GB33" s="1530"/>
      <c r="GC33" s="1530"/>
      <c r="GD33" s="1530"/>
      <c r="GE33" s="1530"/>
      <c r="GF33" s="1530"/>
      <c r="GG33" s="1530"/>
      <c r="GH33" s="1530"/>
      <c r="GI33" s="1530"/>
      <c r="GJ33" s="1530"/>
      <c r="GK33" s="1530"/>
      <c r="GL33" s="1530"/>
      <c r="GM33" s="1530"/>
      <c r="GN33" s="1530"/>
      <c r="GO33" s="1530"/>
      <c r="GP33" s="1530"/>
      <c r="GQ33" s="1530"/>
      <c r="GR33" s="1530"/>
      <c r="GS33" s="1530"/>
      <c r="GT33" s="1530"/>
      <c r="GU33" s="1530"/>
      <c r="GV33" s="1530"/>
      <c r="GW33" s="1530"/>
      <c r="GX33" s="1530"/>
      <c r="GY33" s="1530"/>
      <c r="GZ33" s="1530"/>
      <c r="HA33" s="1530"/>
      <c r="HB33" s="1530"/>
      <c r="HC33" s="1530"/>
      <c r="HD33" s="1530"/>
      <c r="HE33" s="1530"/>
      <c r="HF33" s="1530"/>
      <c r="HG33" s="1530"/>
      <c r="HH33" s="1530"/>
      <c r="HI33" s="1530"/>
      <c r="HJ33" s="1530"/>
      <c r="HK33" s="1530"/>
      <c r="HL33" s="1530"/>
      <c r="HM33" s="1530"/>
      <c r="HN33" s="1530"/>
      <c r="HO33" s="1530"/>
      <c r="HP33" s="1530"/>
      <c r="HQ33" s="1530"/>
      <c r="HR33" s="1530"/>
      <c r="HS33" s="1530"/>
      <c r="HT33" s="1530"/>
      <c r="HU33" s="1530"/>
      <c r="HV33" s="1530"/>
      <c r="HW33" s="1530"/>
      <c r="HX33" s="1530"/>
      <c r="HY33" s="1530"/>
      <c r="HZ33" s="1530"/>
      <c r="IA33" s="1530"/>
      <c r="IB33" s="1530"/>
      <c r="IC33" s="1530"/>
      <c r="ID33" s="1530"/>
      <c r="IE33" s="1530"/>
      <c r="IF33" s="1530"/>
      <c r="IG33" s="1530"/>
      <c r="IH33" s="1530"/>
      <c r="II33" s="1530"/>
      <c r="IJ33" s="1530"/>
      <c r="IK33" s="1530"/>
      <c r="IL33" s="1530"/>
      <c r="IM33" s="1530"/>
      <c r="IN33" s="1530"/>
      <c r="IO33" s="1530"/>
      <c r="IP33" s="1530"/>
      <c r="IQ33" s="1530"/>
      <c r="IR33" s="1530"/>
      <c r="IS33" s="1530"/>
      <c r="IT33" s="1530"/>
      <c r="IU33" s="1530"/>
      <c r="IV33" s="1530"/>
    </row>
    <row r="36" spans="1:256">
      <c r="C36" s="1543"/>
      <c r="D36" s="1543"/>
      <c r="E36" s="1543"/>
      <c r="F36" s="1543"/>
      <c r="G36" s="1543"/>
      <c r="H36" s="1543"/>
      <c r="I36" s="1543"/>
      <c r="J36" s="1543"/>
    </row>
    <row r="37" spans="1:256">
      <c r="C37" s="1543"/>
      <c r="D37" s="1543"/>
      <c r="E37" s="1543"/>
      <c r="F37" s="1543"/>
      <c r="G37" s="1543"/>
      <c r="H37" s="1543"/>
      <c r="I37" s="1543"/>
      <c r="J37" s="1543"/>
    </row>
  </sheetData>
  <mergeCells count="16">
    <mergeCell ref="A12:A14"/>
    <mergeCell ref="A3:I3"/>
    <mergeCell ref="A5:B5"/>
    <mergeCell ref="A6:A8"/>
    <mergeCell ref="C6:I6"/>
    <mergeCell ref="A9:A11"/>
    <mergeCell ref="A26:A28"/>
    <mergeCell ref="A31:H31"/>
    <mergeCell ref="A32:H32"/>
    <mergeCell ref="A33:H33"/>
    <mergeCell ref="A15:I15"/>
    <mergeCell ref="A17:I17"/>
    <mergeCell ref="A19:B19"/>
    <mergeCell ref="A20:A22"/>
    <mergeCell ref="C20:I20"/>
    <mergeCell ref="A23:A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workbookViewId="0"/>
  </sheetViews>
  <sheetFormatPr defaultColWidth="9.140625" defaultRowHeight="14.25"/>
  <cols>
    <col min="1" max="1" width="3.85546875" style="1565" customWidth="1"/>
    <col min="2" max="2" width="59.140625" style="1565" customWidth="1"/>
    <col min="3" max="14" width="11.140625" style="1565" customWidth="1"/>
    <col min="15" max="241" width="9.140625" style="1565"/>
    <col min="242" max="242" width="32" style="1565" customWidth="1"/>
    <col min="243" max="16384" width="9.140625" style="1565"/>
  </cols>
  <sheetData>
    <row r="1" spans="2:14">
      <c r="N1" s="1582" t="s">
        <v>666</v>
      </c>
    </row>
    <row r="3" spans="2:14">
      <c r="B3" s="2454" t="s">
        <v>655</v>
      </c>
      <c r="C3" s="2454"/>
      <c r="D3" s="2454"/>
      <c r="E3" s="2454"/>
      <c r="F3" s="2454"/>
      <c r="G3" s="2454"/>
      <c r="H3" s="2454"/>
      <c r="I3" s="2454"/>
      <c r="J3" s="2454"/>
      <c r="K3" s="2454"/>
      <c r="L3" s="2454"/>
      <c r="M3" s="2454"/>
      <c r="N3" s="2454"/>
    </row>
    <row r="4" spans="2:14" ht="15" thickBot="1"/>
    <row r="5" spans="2:14" ht="26.25" thickBot="1">
      <c r="B5" s="2455" t="s">
        <v>583</v>
      </c>
      <c r="C5" s="1566" t="s">
        <v>1</v>
      </c>
      <c r="D5" s="1567" t="s">
        <v>2</v>
      </c>
      <c r="E5" s="1567" t="s">
        <v>656</v>
      </c>
      <c r="F5" s="1568" t="s">
        <v>657</v>
      </c>
      <c r="G5" s="1566" t="s">
        <v>1</v>
      </c>
      <c r="H5" s="1567" t="s">
        <v>2</v>
      </c>
      <c r="I5" s="1567" t="s">
        <v>656</v>
      </c>
      <c r="J5" s="1568" t="s">
        <v>657</v>
      </c>
      <c r="K5" s="1566" t="s">
        <v>1</v>
      </c>
      <c r="L5" s="1567" t="s">
        <v>2</v>
      </c>
      <c r="M5" s="1567" t="s">
        <v>656</v>
      </c>
      <c r="N5" s="1568" t="s">
        <v>657</v>
      </c>
    </row>
    <row r="6" spans="2:14" ht="15" thickBot="1">
      <c r="B6" s="2456"/>
      <c r="C6" s="2457" t="s">
        <v>585</v>
      </c>
      <c r="D6" s="2458"/>
      <c r="E6" s="2458"/>
      <c r="F6" s="2459"/>
      <c r="G6" s="2457" t="s">
        <v>308</v>
      </c>
      <c r="H6" s="2458"/>
      <c r="I6" s="2458"/>
      <c r="J6" s="2459"/>
      <c r="K6" s="2457" t="s">
        <v>354</v>
      </c>
      <c r="L6" s="2458"/>
      <c r="M6" s="2458"/>
      <c r="N6" s="2459"/>
    </row>
    <row r="7" spans="2:14">
      <c r="B7" s="1569" t="s">
        <v>658</v>
      </c>
      <c r="C7" s="1570">
        <v>0.32070742914255568</v>
      </c>
      <c r="D7" s="1570">
        <v>0.2059345140346644</v>
      </c>
      <c r="E7" s="1570">
        <v>0.37880164583142273</v>
      </c>
      <c r="F7" s="1571">
        <v>0.30423057308240026</v>
      </c>
      <c r="G7" s="1570">
        <v>0.31961914937587005</v>
      </c>
      <c r="H7" s="1570">
        <v>0.21340946198598545</v>
      </c>
      <c r="I7" s="1570">
        <v>0.37122363359096211</v>
      </c>
      <c r="J7" s="1571">
        <v>0.30129783688835371</v>
      </c>
      <c r="K7" s="1570">
        <v>0.32588375466347363</v>
      </c>
      <c r="L7" s="1570">
        <v>0.22689578249180145</v>
      </c>
      <c r="M7" s="1570">
        <v>0.34434097662237834</v>
      </c>
      <c r="N7" s="1571">
        <v>0.30644431247109216</v>
      </c>
    </row>
    <row r="8" spans="2:14">
      <c r="B8" s="1572" t="s">
        <v>659</v>
      </c>
      <c r="C8" s="1573">
        <v>0.36693105652414038</v>
      </c>
      <c r="D8" s="1570">
        <v>0.23399707040093037</v>
      </c>
      <c r="E8" s="1570">
        <v>0.42005833689900102</v>
      </c>
      <c r="F8" s="1571">
        <v>0.34763356118568389</v>
      </c>
      <c r="G8" s="1573">
        <v>0.36732758191817239</v>
      </c>
      <c r="H8" s="1570">
        <v>0.24250399228602348</v>
      </c>
      <c r="I8" s="1570">
        <v>0.41451612144973565</v>
      </c>
      <c r="J8" s="1571">
        <v>0.34825998637856431</v>
      </c>
      <c r="K8" s="1573">
        <v>0.37549971378913044</v>
      </c>
      <c r="L8" s="1570">
        <v>0.25708181000274477</v>
      </c>
      <c r="M8" s="1570">
        <v>0.38620728743019728</v>
      </c>
      <c r="N8" s="1571">
        <v>0.3546902811245215</v>
      </c>
    </row>
    <row r="9" spans="2:14">
      <c r="B9" s="1572" t="s">
        <v>660</v>
      </c>
      <c r="C9" s="1573">
        <v>0.54252121300366296</v>
      </c>
      <c r="D9" s="1570">
        <v>0.47391883863215034</v>
      </c>
      <c r="E9" s="1570">
        <v>0.66383977249928039</v>
      </c>
      <c r="F9" s="1571">
        <v>0.53569243605688011</v>
      </c>
      <c r="G9" s="1573">
        <v>0.53308687152431522</v>
      </c>
      <c r="H9" s="1570">
        <v>0.47985844474246375</v>
      </c>
      <c r="I9" s="1570">
        <v>0.64282204744978289</v>
      </c>
      <c r="J9" s="1571">
        <v>0.52684269458364863</v>
      </c>
      <c r="K9" s="1573">
        <v>0.54413623959842017</v>
      </c>
      <c r="L9" s="1570">
        <v>0.50746128473704422</v>
      </c>
      <c r="M9" s="1570">
        <v>0.6004468167536583</v>
      </c>
      <c r="N9" s="1571">
        <v>0.53705315411826138</v>
      </c>
    </row>
    <row r="10" spans="2:14">
      <c r="B10" s="1572" t="s">
        <v>661</v>
      </c>
      <c r="C10" s="1573">
        <v>0.45089262052374879</v>
      </c>
      <c r="D10" s="1570">
        <v>0.34121019385471929</v>
      </c>
      <c r="E10" s="1570">
        <v>0.50580915494450063</v>
      </c>
      <c r="F10" s="1571">
        <v>0.42675635344914825</v>
      </c>
      <c r="G10" s="1573">
        <v>0.44627913078586329</v>
      </c>
      <c r="H10" s="1570">
        <v>0.36183805380943085</v>
      </c>
      <c r="I10" s="1570">
        <v>0.49830782157519132</v>
      </c>
      <c r="J10" s="1571">
        <v>0.4277516978215562</v>
      </c>
      <c r="K10" s="1573">
        <v>0.45550063086916165</v>
      </c>
      <c r="L10" s="1570">
        <v>0.38340324881903598</v>
      </c>
      <c r="M10" s="1570">
        <v>0.46444988466497628</v>
      </c>
      <c r="N10" s="1571">
        <v>0.43591580543069658</v>
      </c>
    </row>
    <row r="11" spans="2:14">
      <c r="B11" s="1572" t="s">
        <v>662</v>
      </c>
      <c r="C11" s="1573">
        <v>0.72059211760527786</v>
      </c>
      <c r="D11" s="1570">
        <v>0.62213768447654239</v>
      </c>
      <c r="E11" s="1570">
        <v>0.95040981830176463</v>
      </c>
      <c r="F11" s="1571">
        <v>0.70273770334974306</v>
      </c>
      <c r="G11" s="1573">
        <v>0.70501528762644794</v>
      </c>
      <c r="H11" s="1570">
        <v>0.64895838932188532</v>
      </c>
      <c r="I11" s="1570">
        <v>0.83309255497158963</v>
      </c>
      <c r="J11" s="1571">
        <v>0.69282153987371398</v>
      </c>
      <c r="K11" s="1573">
        <v>0.70631124340516838</v>
      </c>
      <c r="L11" s="1570">
        <v>0.70550925923438745</v>
      </c>
      <c r="M11" s="1570">
        <v>0.77564224818811678</v>
      </c>
      <c r="N11" s="1571">
        <v>0.69877695483258095</v>
      </c>
    </row>
    <row r="12" spans="2:14">
      <c r="B12" s="1572" t="s">
        <v>663</v>
      </c>
      <c r="C12" s="1573">
        <v>0.41771832908530376</v>
      </c>
      <c r="D12" s="1570">
        <v>0.35054723520663361</v>
      </c>
      <c r="E12" s="1570">
        <v>0.54322923446306104</v>
      </c>
      <c r="F12" s="1571">
        <v>0.40515900025109347</v>
      </c>
      <c r="G12" s="1573">
        <v>0.40964895140824881</v>
      </c>
      <c r="H12" s="1570">
        <v>0.36068224618514499</v>
      </c>
      <c r="I12" s="1570">
        <v>0.51862227807325634</v>
      </c>
      <c r="J12" s="1571">
        <v>0.40045781639345263</v>
      </c>
      <c r="K12" s="1573">
        <v>0.4214021382378938</v>
      </c>
      <c r="L12" s="1570">
        <v>0.3793830608021454</v>
      </c>
      <c r="M12" s="1570">
        <v>0.47133643369709316</v>
      </c>
      <c r="N12" s="1571">
        <v>0.40970261122455837</v>
      </c>
    </row>
    <row r="13" spans="2:14">
      <c r="B13" s="1572" t="s">
        <v>664</v>
      </c>
      <c r="C13" s="1573">
        <v>0.58630905924205867</v>
      </c>
      <c r="D13" s="1570">
        <v>0.52409551290616807</v>
      </c>
      <c r="E13" s="1570">
        <v>0.85415716473555736</v>
      </c>
      <c r="F13" s="1571">
        <v>0.57707790437590256</v>
      </c>
      <c r="G13" s="1573">
        <v>0.58146662690674678</v>
      </c>
      <c r="H13" s="1570">
        <v>0.54407355046446715</v>
      </c>
      <c r="I13" s="1570">
        <v>0.8165359682489125</v>
      </c>
      <c r="J13" s="1571">
        <v>0.57643168288569047</v>
      </c>
      <c r="K13" s="1573">
        <v>0.60069505261159217</v>
      </c>
      <c r="L13" s="1570">
        <v>0.58443577727315799</v>
      </c>
      <c r="M13" s="1570">
        <v>0.74122613426937956</v>
      </c>
      <c r="N13" s="1571">
        <v>0.59395162894692477</v>
      </c>
    </row>
    <row r="14" spans="2:14" ht="15" thickBot="1">
      <c r="B14" s="1574" t="s">
        <v>665</v>
      </c>
      <c r="C14" s="1575">
        <v>0.83205177812348907</v>
      </c>
      <c r="D14" s="1576">
        <v>1.058539439080139</v>
      </c>
      <c r="E14" s="1576">
        <v>0.8230254820664803</v>
      </c>
      <c r="F14" s="1577">
        <v>0.87162031474749579</v>
      </c>
      <c r="G14" s="1575">
        <v>0.83121330348710298</v>
      </c>
      <c r="H14" s="1576">
        <v>1.0683496279580242</v>
      </c>
      <c r="I14" s="1576">
        <v>0.82907785842745907</v>
      </c>
      <c r="J14" s="1577">
        <v>0.87321647597041097</v>
      </c>
      <c r="K14" s="1575">
        <v>0.82994195272882376</v>
      </c>
      <c r="L14" s="1576">
        <v>1.0586282490625671</v>
      </c>
      <c r="M14" s="1576">
        <v>0.85201308318256352</v>
      </c>
      <c r="N14" s="1577">
        <v>0.87219051546432491</v>
      </c>
    </row>
    <row r="17" spans="7:11">
      <c r="G17" s="1578"/>
      <c r="H17" s="1578"/>
      <c r="I17" s="1578"/>
      <c r="J17" s="1579"/>
      <c r="K17" s="1579"/>
    </row>
    <row r="18" spans="7:11">
      <c r="J18" s="1579"/>
      <c r="K18" s="1579"/>
    </row>
    <row r="19" spans="7:11">
      <c r="J19" s="1579"/>
      <c r="K19" s="1579"/>
    </row>
    <row r="20" spans="7:11">
      <c r="J20" s="1579"/>
      <c r="K20" s="1579"/>
    </row>
    <row r="21" spans="7:11">
      <c r="J21" s="1579"/>
      <c r="K21" s="1579"/>
    </row>
    <row r="22" spans="7:11">
      <c r="J22" s="1580"/>
      <c r="K22" s="1580"/>
    </row>
    <row r="27" spans="7:11">
      <c r="H27" s="1581"/>
      <c r="I27" s="1581"/>
    </row>
    <row r="28" spans="7:11">
      <c r="H28" s="1581"/>
      <c r="I28" s="1581"/>
    </row>
    <row r="29" spans="7:11">
      <c r="H29" s="1581"/>
      <c r="I29" s="1581"/>
    </row>
    <row r="30" spans="7:11">
      <c r="H30" s="1578"/>
      <c r="I30" s="1578"/>
    </row>
  </sheetData>
  <mergeCells count="5">
    <mergeCell ref="B3:N3"/>
    <mergeCell ref="B5:B6"/>
    <mergeCell ref="C6:F6"/>
    <mergeCell ref="G6:J6"/>
    <mergeCell ref="K6:N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5"/>
  <sheetViews>
    <sheetView workbookViewId="0"/>
  </sheetViews>
  <sheetFormatPr defaultColWidth="8.140625" defaultRowHeight="12.75"/>
  <cols>
    <col min="1" max="1" width="3.85546875" style="1584" customWidth="1"/>
    <col min="2" max="2" width="8.140625" style="1584" bestFit="1" customWidth="1"/>
    <col min="3" max="3" width="21.5703125" style="1584" customWidth="1"/>
    <col min="4" max="4" width="40.42578125" style="1584" customWidth="1"/>
    <col min="5" max="9" width="12.140625" style="1584" bestFit="1" customWidth="1"/>
    <col min="10" max="10" width="14.140625" style="1584" customWidth="1"/>
    <col min="11" max="11" width="8.140625" style="1584"/>
    <col min="12" max="235" width="9.140625" style="1584" customWidth="1"/>
    <col min="236" max="16384" width="8.140625" style="1584"/>
  </cols>
  <sheetData>
    <row r="1" spans="2:10">
      <c r="B1" s="1583"/>
      <c r="C1" s="1583"/>
      <c r="D1" s="1583"/>
      <c r="E1" s="1583"/>
      <c r="F1" s="1583"/>
      <c r="G1" s="1583"/>
      <c r="H1" s="1583"/>
      <c r="I1" s="1583"/>
      <c r="J1" s="1583"/>
    </row>
    <row r="2" spans="2:10" ht="14.25" customHeight="1">
      <c r="B2" s="1583"/>
      <c r="C2" s="1583"/>
      <c r="D2" s="1583"/>
      <c r="E2" s="1583"/>
      <c r="F2" s="1583"/>
      <c r="G2" s="1583"/>
      <c r="H2" s="1583"/>
      <c r="J2" s="1625" t="s">
        <v>716</v>
      </c>
    </row>
    <row r="3" spans="2:10" ht="14.25">
      <c r="B3" s="1583"/>
      <c r="C3" s="1583"/>
      <c r="D3" s="1583"/>
      <c r="E3" s="1583"/>
      <c r="F3" s="1583"/>
      <c r="G3" s="1583"/>
      <c r="H3" s="1583"/>
      <c r="I3" s="1585"/>
      <c r="J3" s="1585"/>
    </row>
    <row r="4" spans="2:10" ht="28.5" customHeight="1">
      <c r="B4" s="2471" t="s">
        <v>667</v>
      </c>
      <c r="C4" s="2471"/>
      <c r="D4" s="2471"/>
      <c r="E4" s="2471"/>
      <c r="F4" s="2471"/>
      <c r="G4" s="2471"/>
      <c r="H4" s="2471"/>
      <c r="I4" s="2471"/>
      <c r="J4" s="2471"/>
    </row>
    <row r="5" spans="2:10">
      <c r="B5" s="1586"/>
      <c r="C5" s="1586"/>
      <c r="D5" s="1586"/>
      <c r="E5" s="1586"/>
      <c r="F5" s="1586"/>
      <c r="G5" s="1586"/>
      <c r="H5" s="1586"/>
      <c r="I5" s="1586"/>
      <c r="J5" s="1583"/>
    </row>
    <row r="6" spans="2:10" ht="13.5" customHeight="1" thickBot="1">
      <c r="B6" s="1583"/>
      <c r="C6" s="1583"/>
      <c r="D6" s="1583"/>
      <c r="E6" s="1583"/>
      <c r="F6" s="1583"/>
      <c r="G6" s="1583"/>
      <c r="H6" s="1583"/>
      <c r="I6" s="2472" t="s">
        <v>0</v>
      </c>
      <c r="J6" s="2472"/>
    </row>
    <row r="7" spans="2:10" ht="26.25" customHeight="1" thickBot="1">
      <c r="B7" s="1587" t="s">
        <v>668</v>
      </c>
      <c r="C7" s="2473" t="s">
        <v>18</v>
      </c>
      <c r="D7" s="2474"/>
      <c r="E7" s="1588" t="s">
        <v>669</v>
      </c>
      <c r="F7" s="1589" t="s">
        <v>670</v>
      </c>
      <c r="G7" s="1589" t="s">
        <v>671</v>
      </c>
      <c r="H7" s="1589" t="s">
        <v>672</v>
      </c>
      <c r="I7" s="1590" t="s">
        <v>673</v>
      </c>
      <c r="J7" s="1591" t="s">
        <v>4</v>
      </c>
    </row>
    <row r="8" spans="2:10" ht="15" customHeight="1">
      <c r="B8" s="2468" t="s">
        <v>674</v>
      </c>
      <c r="C8" s="2469"/>
      <c r="D8" s="2470"/>
      <c r="E8" s="1592"/>
      <c r="F8" s="1593"/>
      <c r="G8" s="1593"/>
      <c r="H8" s="1593"/>
      <c r="I8" s="1594"/>
      <c r="J8" s="1595"/>
    </row>
    <row r="9" spans="2:10" ht="15" customHeight="1">
      <c r="B9" s="1596">
        <v>1</v>
      </c>
      <c r="C9" s="2460" t="s">
        <v>675</v>
      </c>
      <c r="D9" s="2461"/>
      <c r="E9" s="1597">
        <v>38449.998220000001</v>
      </c>
      <c r="F9" s="1597">
        <v>0</v>
      </c>
      <c r="G9" s="1597">
        <v>0</v>
      </c>
      <c r="H9" s="1597">
        <v>0</v>
      </c>
      <c r="I9" s="1597">
        <v>0</v>
      </c>
      <c r="J9" s="1598">
        <v>38449.998220000001</v>
      </c>
    </row>
    <row r="10" spans="2:10" ht="15" customHeight="1">
      <c r="B10" s="1596">
        <v>2</v>
      </c>
      <c r="C10" s="2460" t="s">
        <v>676</v>
      </c>
      <c r="D10" s="2461"/>
      <c r="E10" s="1597">
        <v>30.983000000000001</v>
      </c>
      <c r="F10" s="1597">
        <v>0</v>
      </c>
      <c r="G10" s="1597">
        <v>0</v>
      </c>
      <c r="H10" s="1597">
        <v>0</v>
      </c>
      <c r="I10" s="1597">
        <v>0</v>
      </c>
      <c r="J10" s="1598">
        <v>30.983000000000001</v>
      </c>
    </row>
    <row r="11" spans="2:10" ht="15" customHeight="1">
      <c r="B11" s="1596"/>
      <c r="C11" s="1599"/>
      <c r="D11" s="1600" t="s">
        <v>677</v>
      </c>
      <c r="E11" s="1597">
        <v>0</v>
      </c>
      <c r="F11" s="1597">
        <v>0</v>
      </c>
      <c r="G11" s="1597">
        <v>0</v>
      </c>
      <c r="H11" s="1597">
        <v>0</v>
      </c>
      <c r="I11" s="1597">
        <v>0</v>
      </c>
      <c r="J11" s="1598">
        <v>0</v>
      </c>
    </row>
    <row r="12" spans="2:10" ht="15" customHeight="1">
      <c r="B12" s="1596"/>
      <c r="C12" s="1599"/>
      <c r="D12" s="1600" t="s">
        <v>678</v>
      </c>
      <c r="E12" s="1597">
        <v>0</v>
      </c>
      <c r="F12" s="1597">
        <v>0</v>
      </c>
      <c r="G12" s="1597">
        <v>0</v>
      </c>
      <c r="H12" s="1597">
        <v>0</v>
      </c>
      <c r="I12" s="1597">
        <v>0</v>
      </c>
      <c r="J12" s="1598">
        <v>0</v>
      </c>
    </row>
    <row r="13" spans="2:10" ht="15" customHeight="1">
      <c r="B13" s="1596"/>
      <c r="C13" s="1599"/>
      <c r="D13" s="1600" t="s">
        <v>679</v>
      </c>
      <c r="E13" s="1597">
        <v>30.983000000000001</v>
      </c>
      <c r="F13" s="1597">
        <v>0</v>
      </c>
      <c r="G13" s="1597">
        <v>0</v>
      </c>
      <c r="H13" s="1597">
        <v>0</v>
      </c>
      <c r="I13" s="1597">
        <v>0</v>
      </c>
      <c r="J13" s="1598">
        <v>30.983000000000001</v>
      </c>
    </row>
    <row r="14" spans="2:10" ht="15" customHeight="1">
      <c r="B14" s="1596">
        <v>3</v>
      </c>
      <c r="C14" s="2460" t="s">
        <v>680</v>
      </c>
      <c r="D14" s="2461"/>
      <c r="E14" s="1597">
        <v>0</v>
      </c>
      <c r="F14" s="1597">
        <v>0</v>
      </c>
      <c r="G14" s="1597">
        <v>0</v>
      </c>
      <c r="H14" s="1597">
        <v>0</v>
      </c>
      <c r="I14" s="1597">
        <v>0</v>
      </c>
      <c r="J14" s="1598">
        <v>0</v>
      </c>
    </row>
    <row r="15" spans="2:10" ht="15" customHeight="1">
      <c r="B15" s="1596">
        <v>4</v>
      </c>
      <c r="C15" s="2460" t="s">
        <v>681</v>
      </c>
      <c r="D15" s="2461"/>
      <c r="E15" s="1597">
        <v>0.52</v>
      </c>
      <c r="F15" s="1597">
        <v>0</v>
      </c>
      <c r="G15" s="1597">
        <v>0</v>
      </c>
      <c r="H15" s="1597">
        <v>0</v>
      </c>
      <c r="I15" s="1597">
        <v>0</v>
      </c>
      <c r="J15" s="1598">
        <v>0.52</v>
      </c>
    </row>
    <row r="16" spans="2:10" ht="30" customHeight="1">
      <c r="B16" s="1596">
        <v>5</v>
      </c>
      <c r="C16" s="2460" t="s">
        <v>682</v>
      </c>
      <c r="D16" s="2461"/>
      <c r="E16" s="1597">
        <v>0</v>
      </c>
      <c r="F16" s="1597">
        <v>0</v>
      </c>
      <c r="G16" s="1597">
        <v>0</v>
      </c>
      <c r="H16" s="1597">
        <v>0</v>
      </c>
      <c r="I16" s="1597">
        <v>0</v>
      </c>
      <c r="J16" s="1598">
        <v>0</v>
      </c>
    </row>
    <row r="17" spans="2:10" ht="15" customHeight="1">
      <c r="B17" s="1596"/>
      <c r="C17" s="1599"/>
      <c r="D17" s="1600" t="s">
        <v>677</v>
      </c>
      <c r="E17" s="1597">
        <v>0</v>
      </c>
      <c r="F17" s="1597">
        <v>0</v>
      </c>
      <c r="G17" s="1597">
        <v>0</v>
      </c>
      <c r="H17" s="1597">
        <v>0</v>
      </c>
      <c r="I17" s="1597">
        <v>0</v>
      </c>
      <c r="J17" s="1598">
        <v>0</v>
      </c>
    </row>
    <row r="18" spans="2:10" ht="15" customHeight="1">
      <c r="B18" s="1596"/>
      <c r="C18" s="1599"/>
      <c r="D18" s="1600" t="s">
        <v>678</v>
      </c>
      <c r="E18" s="1597">
        <v>0</v>
      </c>
      <c r="F18" s="1597">
        <v>0</v>
      </c>
      <c r="G18" s="1597">
        <v>0</v>
      </c>
      <c r="H18" s="1597">
        <v>0</v>
      </c>
      <c r="I18" s="1597">
        <v>0</v>
      </c>
      <c r="J18" s="1598">
        <v>0</v>
      </c>
    </row>
    <row r="19" spans="2:10" ht="15" customHeight="1">
      <c r="B19" s="1596"/>
      <c r="C19" s="1599"/>
      <c r="D19" s="1600" t="s">
        <v>679</v>
      </c>
      <c r="E19" s="1597">
        <v>0</v>
      </c>
      <c r="F19" s="1597">
        <v>0</v>
      </c>
      <c r="G19" s="1597">
        <v>0</v>
      </c>
      <c r="H19" s="1597">
        <v>0</v>
      </c>
      <c r="I19" s="1597">
        <v>0</v>
      </c>
      <c r="J19" s="1598">
        <v>0</v>
      </c>
    </row>
    <row r="20" spans="2:10" ht="15" customHeight="1">
      <c r="B20" s="1596"/>
      <c r="C20" s="1599"/>
      <c r="D20" s="1600" t="s">
        <v>683</v>
      </c>
      <c r="E20" s="1597">
        <v>0</v>
      </c>
      <c r="F20" s="1597">
        <v>0</v>
      </c>
      <c r="G20" s="1597">
        <v>0</v>
      </c>
      <c r="H20" s="1597">
        <v>0</v>
      </c>
      <c r="I20" s="1597">
        <v>0</v>
      </c>
      <c r="J20" s="1598">
        <v>0</v>
      </c>
    </row>
    <row r="21" spans="2:10" ht="15" customHeight="1">
      <c r="B21" s="1596">
        <v>6</v>
      </c>
      <c r="C21" s="2460" t="s">
        <v>684</v>
      </c>
      <c r="D21" s="2461"/>
      <c r="E21" s="1597">
        <v>54.09</v>
      </c>
      <c r="F21" s="1597">
        <v>13181.456</v>
      </c>
      <c r="G21" s="1597">
        <v>3150.0889999999999</v>
      </c>
      <c r="H21" s="1597">
        <v>3267.6909999999998</v>
      </c>
      <c r="I21" s="1597">
        <v>2649.9589999999998</v>
      </c>
      <c r="J21" s="1598">
        <v>22303.285</v>
      </c>
    </row>
    <row r="22" spans="2:10" ht="15" customHeight="1">
      <c r="B22" s="1596"/>
      <c r="C22" s="1599"/>
      <c r="D22" s="1600" t="s">
        <v>677</v>
      </c>
      <c r="E22" s="1597">
        <v>54.09</v>
      </c>
      <c r="F22" s="1597">
        <v>12581.456</v>
      </c>
      <c r="G22" s="1597">
        <v>2253.36</v>
      </c>
      <c r="H22" s="1597">
        <v>2340.2979999999998</v>
      </c>
      <c r="I22" s="1597">
        <v>2434.3000000000002</v>
      </c>
      <c r="J22" s="1598">
        <v>19663.504000000001</v>
      </c>
    </row>
    <row r="23" spans="2:10" ht="15" customHeight="1">
      <c r="B23" s="1596"/>
      <c r="C23" s="1599"/>
      <c r="D23" s="1600" t="s">
        <v>678</v>
      </c>
      <c r="E23" s="1597">
        <v>0</v>
      </c>
      <c r="F23" s="1597">
        <v>600</v>
      </c>
      <c r="G23" s="1597">
        <v>896.72900000000004</v>
      </c>
      <c r="H23" s="1597">
        <v>927.39300000000003</v>
      </c>
      <c r="I23" s="1597">
        <v>215.65899999999999</v>
      </c>
      <c r="J23" s="1598">
        <v>2639.7809999999999</v>
      </c>
    </row>
    <row r="24" spans="2:10" ht="15" customHeight="1">
      <c r="B24" s="1596">
        <v>7</v>
      </c>
      <c r="C24" s="2460" t="s">
        <v>685</v>
      </c>
      <c r="D24" s="2461"/>
      <c r="E24" s="1597">
        <v>1943.59249</v>
      </c>
      <c r="F24" s="1597">
        <v>12829</v>
      </c>
      <c r="G24" s="1597">
        <v>2238.4299999999998</v>
      </c>
      <c r="H24" s="1597">
        <v>3298.998</v>
      </c>
      <c r="I24" s="1597">
        <v>5488.7070000000003</v>
      </c>
      <c r="J24" s="1598">
        <v>25798.727490000001</v>
      </c>
    </row>
    <row r="25" spans="2:10" ht="15" customHeight="1">
      <c r="B25" s="1596"/>
      <c r="C25" s="1599"/>
      <c r="D25" s="1600" t="s">
        <v>677</v>
      </c>
      <c r="E25" s="1597">
        <v>1839.2929999999999</v>
      </c>
      <c r="F25" s="1597">
        <v>12829</v>
      </c>
      <c r="G25" s="1597">
        <v>2178.4299999999998</v>
      </c>
      <c r="H25" s="1597">
        <v>1715.62</v>
      </c>
      <c r="I25" s="1597">
        <v>4576.78</v>
      </c>
      <c r="J25" s="1598">
        <v>23139.123</v>
      </c>
    </row>
    <row r="26" spans="2:10" ht="15" customHeight="1">
      <c r="B26" s="1596"/>
      <c r="C26" s="1599"/>
      <c r="D26" s="1600" t="s">
        <v>678</v>
      </c>
      <c r="E26" s="1597">
        <v>8.5950000000000006</v>
      </c>
      <c r="F26" s="1597">
        <v>0</v>
      </c>
      <c r="G26" s="1597">
        <v>60</v>
      </c>
      <c r="H26" s="1597">
        <v>1577.8920000000001</v>
      </c>
      <c r="I26" s="1597">
        <v>904.30700000000002</v>
      </c>
      <c r="J26" s="1598">
        <v>2550.7939999999999</v>
      </c>
    </row>
    <row r="27" spans="2:10" ht="15" customHeight="1">
      <c r="B27" s="1596"/>
      <c r="C27" s="1599"/>
      <c r="D27" s="1600" t="s">
        <v>679</v>
      </c>
      <c r="E27" s="1597">
        <v>95.704490000000007</v>
      </c>
      <c r="F27" s="1597">
        <v>0</v>
      </c>
      <c r="G27" s="1597">
        <v>0</v>
      </c>
      <c r="H27" s="1597">
        <v>5.4859999999999998</v>
      </c>
      <c r="I27" s="1597">
        <v>7.62</v>
      </c>
      <c r="J27" s="1598">
        <v>108.81049</v>
      </c>
    </row>
    <row r="28" spans="2:10" ht="15" customHeight="1">
      <c r="B28" s="1596"/>
      <c r="C28" s="1599"/>
      <c r="D28" s="1600" t="s">
        <v>686</v>
      </c>
      <c r="E28" s="1597">
        <v>0</v>
      </c>
      <c r="F28" s="1597">
        <v>0</v>
      </c>
      <c r="G28" s="1597">
        <v>0</v>
      </c>
      <c r="H28" s="1597">
        <v>0</v>
      </c>
      <c r="I28" s="1597">
        <v>0</v>
      </c>
      <c r="J28" s="1598">
        <v>0</v>
      </c>
    </row>
    <row r="29" spans="2:10" ht="15" customHeight="1">
      <c r="B29" s="1596">
        <v>8</v>
      </c>
      <c r="C29" s="2460" t="s">
        <v>687</v>
      </c>
      <c r="D29" s="2461"/>
      <c r="E29" s="1597">
        <v>36240.979440000003</v>
      </c>
      <c r="F29" s="1597">
        <v>14400.33358</v>
      </c>
      <c r="G29" s="1597">
        <v>29456.5625</v>
      </c>
      <c r="H29" s="1597">
        <v>24163.250049999999</v>
      </c>
      <c r="I29" s="1597">
        <v>49554.764759999998</v>
      </c>
      <c r="J29" s="1598">
        <v>153815.89033000002</v>
      </c>
    </row>
    <row r="30" spans="2:10" ht="15" customHeight="1">
      <c r="B30" s="1596"/>
      <c r="C30" s="1599"/>
      <c r="D30" s="1600" t="s">
        <v>688</v>
      </c>
      <c r="E30" s="1597">
        <v>5638.7322300000005</v>
      </c>
      <c r="F30" s="1597">
        <v>8461.1900700000006</v>
      </c>
      <c r="G30" s="1597">
        <v>9638.2495999999992</v>
      </c>
      <c r="H30" s="1597">
        <v>419.66300000000001</v>
      </c>
      <c r="I30" s="1597">
        <v>31.356999999999999</v>
      </c>
      <c r="J30" s="1598">
        <v>24189.191899999998</v>
      </c>
    </row>
    <row r="31" spans="2:10" ht="15" customHeight="1">
      <c r="B31" s="1596"/>
      <c r="C31" s="1599"/>
      <c r="D31" s="1600" t="s">
        <v>689</v>
      </c>
      <c r="E31" s="1597">
        <v>25443.38697</v>
      </c>
      <c r="F31" s="1597">
        <v>0</v>
      </c>
      <c r="G31" s="1597">
        <v>0</v>
      </c>
      <c r="H31" s="1597">
        <v>0</v>
      </c>
      <c r="I31" s="1597">
        <v>0</v>
      </c>
      <c r="J31" s="1598">
        <v>25443.38697</v>
      </c>
    </row>
    <row r="32" spans="2:10" ht="15" customHeight="1">
      <c r="B32" s="1596"/>
      <c r="C32" s="1599"/>
      <c r="D32" s="1600" t="s">
        <v>690</v>
      </c>
      <c r="E32" s="1597">
        <v>2.2362600000000001</v>
      </c>
      <c r="F32" s="1597">
        <v>1.1180000000000001</v>
      </c>
      <c r="G32" s="1597">
        <v>0.15161000000000002</v>
      </c>
      <c r="H32" s="1597">
        <v>0.17130999999999999</v>
      </c>
      <c r="I32" s="1597">
        <v>1.9276800000000001</v>
      </c>
      <c r="J32" s="1598">
        <v>5.6048600000000004</v>
      </c>
    </row>
    <row r="33" spans="2:10" ht="15" customHeight="1">
      <c r="B33" s="1596"/>
      <c r="C33" s="1599"/>
      <c r="D33" s="1600" t="s">
        <v>683</v>
      </c>
      <c r="E33" s="1597">
        <v>5114.8872699999993</v>
      </c>
      <c r="F33" s="1597">
        <v>5916.8475099999996</v>
      </c>
      <c r="G33" s="1597">
        <v>19786.610290000001</v>
      </c>
      <c r="H33" s="1597">
        <v>23740.26974</v>
      </c>
      <c r="I33" s="1597">
        <v>49521.480080000001</v>
      </c>
      <c r="J33" s="1598">
        <v>104080.09489000001</v>
      </c>
    </row>
    <row r="34" spans="2:10" ht="15" customHeight="1">
      <c r="B34" s="1596"/>
      <c r="C34" s="1599"/>
      <c r="D34" s="1600" t="s">
        <v>691</v>
      </c>
      <c r="E34" s="1597">
        <v>41.736710000000002</v>
      </c>
      <c r="F34" s="1597">
        <v>21.178000000000001</v>
      </c>
      <c r="G34" s="1597">
        <v>31.550999999999998</v>
      </c>
      <c r="H34" s="1597">
        <v>3.1459999999999999</v>
      </c>
      <c r="I34" s="1597">
        <v>0</v>
      </c>
      <c r="J34" s="1598">
        <v>97.611709999999988</v>
      </c>
    </row>
    <row r="35" spans="2:10" ht="15" customHeight="1">
      <c r="B35" s="1596">
        <v>9</v>
      </c>
      <c r="C35" s="2460" t="s">
        <v>692</v>
      </c>
      <c r="D35" s="2461"/>
      <c r="E35" s="1597">
        <v>835.25355000000002</v>
      </c>
      <c r="F35" s="1597">
        <v>434.69053000000002</v>
      </c>
      <c r="G35" s="1597">
        <v>109.68313000000001</v>
      </c>
      <c r="H35" s="1597">
        <v>73.016589999999994</v>
      </c>
      <c r="I35" s="1597">
        <v>18.413439999999998</v>
      </c>
      <c r="J35" s="1598">
        <v>1471.0572400000001</v>
      </c>
    </row>
    <row r="36" spans="2:10" ht="15" customHeight="1">
      <c r="B36" s="1596">
        <v>10</v>
      </c>
      <c r="C36" s="2460" t="s">
        <v>19</v>
      </c>
      <c r="D36" s="2461"/>
      <c r="E36" s="1597">
        <v>124.65394000000001</v>
      </c>
      <c r="F36" s="1597">
        <v>11.228999999999999</v>
      </c>
      <c r="G36" s="1597">
        <v>1.9E-2</v>
      </c>
      <c r="H36" s="1597">
        <v>4.2430000000000003</v>
      </c>
      <c r="I36" s="1597">
        <v>0</v>
      </c>
      <c r="J36" s="1598">
        <v>140.14493999999999</v>
      </c>
    </row>
    <row r="37" spans="2:10" ht="15" customHeight="1">
      <c r="B37" s="1596">
        <v>11</v>
      </c>
      <c r="C37" s="2460" t="s">
        <v>693</v>
      </c>
      <c r="D37" s="2461"/>
      <c r="E37" s="1597">
        <v>2206.6034599999998</v>
      </c>
      <c r="F37" s="1597">
        <v>456.18371999999999</v>
      </c>
      <c r="G37" s="1597">
        <v>0.49158999999999997</v>
      </c>
      <c r="H37" s="1597">
        <v>62.892830000000004</v>
      </c>
      <c r="I37" s="1597">
        <v>9.1220800000000004</v>
      </c>
      <c r="J37" s="1598">
        <v>2735.2936799999998</v>
      </c>
    </row>
    <row r="38" spans="2:10" ht="15" customHeight="1" thickBot="1">
      <c r="B38" s="1601">
        <v>12</v>
      </c>
      <c r="C38" s="2462" t="s">
        <v>694</v>
      </c>
      <c r="D38" s="2463"/>
      <c r="E38" s="1602">
        <v>79886.674099999989</v>
      </c>
      <c r="F38" s="1602">
        <v>41312.892829999997</v>
      </c>
      <c r="G38" s="1602">
        <v>34955.275220000003</v>
      </c>
      <c r="H38" s="1602">
        <v>30870.091469999996</v>
      </c>
      <c r="I38" s="1602">
        <v>57720.966279999993</v>
      </c>
      <c r="J38" s="1603">
        <v>244745.89990000002</v>
      </c>
    </row>
    <row r="39" spans="2:10" ht="15" customHeight="1">
      <c r="B39" s="2468" t="s">
        <v>695</v>
      </c>
      <c r="C39" s="2469"/>
      <c r="D39" s="2470"/>
      <c r="E39" s="1604"/>
      <c r="F39" s="1605"/>
      <c r="G39" s="1605"/>
      <c r="H39" s="1605"/>
      <c r="I39" s="1606"/>
      <c r="J39" s="1607"/>
    </row>
    <row r="40" spans="2:10" ht="15" customHeight="1">
      <c r="B40" s="1596">
        <v>13</v>
      </c>
      <c r="C40" s="2460" t="s">
        <v>696</v>
      </c>
      <c r="D40" s="2461"/>
      <c r="E40" s="1597">
        <v>157618.81044999999</v>
      </c>
      <c r="F40" s="1597">
        <v>2.7E-2</v>
      </c>
      <c r="G40" s="1597">
        <v>0</v>
      </c>
      <c r="H40" s="1597">
        <v>3.8</v>
      </c>
      <c r="I40" s="1597">
        <v>7.3179999999999996</v>
      </c>
      <c r="J40" s="1598">
        <v>157629.95544999998</v>
      </c>
    </row>
    <row r="41" spans="2:10" ht="15" customHeight="1">
      <c r="B41" s="1596">
        <v>14</v>
      </c>
      <c r="C41" s="2460" t="s">
        <v>697</v>
      </c>
      <c r="D41" s="2461"/>
      <c r="E41" s="1597">
        <v>0</v>
      </c>
      <c r="F41" s="1597">
        <v>0</v>
      </c>
      <c r="G41" s="1597">
        <v>0</v>
      </c>
      <c r="H41" s="1597">
        <v>0</v>
      </c>
      <c r="I41" s="1597">
        <v>0</v>
      </c>
      <c r="J41" s="1598">
        <v>0</v>
      </c>
    </row>
    <row r="42" spans="2:10" ht="15" customHeight="1">
      <c r="B42" s="1596"/>
      <c r="C42" s="1599"/>
      <c r="D42" s="1600" t="s">
        <v>677</v>
      </c>
      <c r="E42" s="1597">
        <v>0</v>
      </c>
      <c r="F42" s="1597">
        <v>0</v>
      </c>
      <c r="G42" s="1597">
        <v>0</v>
      </c>
      <c r="H42" s="1597">
        <v>0</v>
      </c>
      <c r="I42" s="1597">
        <v>0</v>
      </c>
      <c r="J42" s="1598">
        <v>0</v>
      </c>
    </row>
    <row r="43" spans="2:10" ht="15" customHeight="1">
      <c r="B43" s="1596"/>
      <c r="C43" s="1599"/>
      <c r="D43" s="1600" t="s">
        <v>678</v>
      </c>
      <c r="E43" s="1597">
        <v>0</v>
      </c>
      <c r="F43" s="1597">
        <v>0</v>
      </c>
      <c r="G43" s="1597">
        <v>0</v>
      </c>
      <c r="H43" s="1597">
        <v>0</v>
      </c>
      <c r="I43" s="1597">
        <v>0</v>
      </c>
      <c r="J43" s="1598">
        <v>0</v>
      </c>
    </row>
    <row r="44" spans="2:10" ht="15" customHeight="1">
      <c r="B44" s="1596"/>
      <c r="C44" s="1599"/>
      <c r="D44" s="1600" t="s">
        <v>679</v>
      </c>
      <c r="E44" s="1597">
        <v>0</v>
      </c>
      <c r="F44" s="1597">
        <v>0</v>
      </c>
      <c r="G44" s="1597">
        <v>0</v>
      </c>
      <c r="H44" s="1597">
        <v>0</v>
      </c>
      <c r="I44" s="1597">
        <v>0</v>
      </c>
      <c r="J44" s="1598">
        <v>0</v>
      </c>
    </row>
    <row r="45" spans="2:10" ht="15" customHeight="1">
      <c r="B45" s="1596"/>
      <c r="C45" s="1599"/>
      <c r="D45" s="1600" t="s">
        <v>689</v>
      </c>
      <c r="E45" s="1597">
        <v>0</v>
      </c>
      <c r="F45" s="1597">
        <v>0</v>
      </c>
      <c r="G45" s="1597">
        <v>0</v>
      </c>
      <c r="H45" s="1597">
        <v>0</v>
      </c>
      <c r="I45" s="1597">
        <v>0</v>
      </c>
      <c r="J45" s="1598">
        <v>0</v>
      </c>
    </row>
    <row r="46" spans="2:10" ht="15" customHeight="1">
      <c r="B46" s="1596"/>
      <c r="C46" s="1599"/>
      <c r="D46" s="1600" t="s">
        <v>698</v>
      </c>
      <c r="E46" s="1597">
        <v>0</v>
      </c>
      <c r="F46" s="1597">
        <v>0</v>
      </c>
      <c r="G46" s="1597">
        <v>0</v>
      </c>
      <c r="H46" s="1597">
        <v>0</v>
      </c>
      <c r="I46" s="1597">
        <v>0</v>
      </c>
      <c r="J46" s="1598">
        <v>0</v>
      </c>
    </row>
    <row r="47" spans="2:10" ht="15" customHeight="1">
      <c r="B47" s="1596"/>
      <c r="C47" s="1599"/>
      <c r="D47" s="1600" t="s">
        <v>699</v>
      </c>
      <c r="E47" s="1597">
        <v>0</v>
      </c>
      <c r="F47" s="1597">
        <v>0</v>
      </c>
      <c r="G47" s="1597">
        <v>0</v>
      </c>
      <c r="H47" s="1597">
        <v>0</v>
      </c>
      <c r="I47" s="1597">
        <v>0</v>
      </c>
      <c r="J47" s="1598">
        <v>0</v>
      </c>
    </row>
    <row r="48" spans="2:10" ht="15" customHeight="1">
      <c r="B48" s="1596">
        <v>15</v>
      </c>
      <c r="C48" s="2460" t="s">
        <v>680</v>
      </c>
      <c r="D48" s="2461"/>
      <c r="E48" s="1597">
        <v>0</v>
      </c>
      <c r="F48" s="1597">
        <v>0</v>
      </c>
      <c r="G48" s="1597">
        <v>0</v>
      </c>
      <c r="H48" s="1597">
        <v>0</v>
      </c>
      <c r="I48" s="1597">
        <v>0</v>
      </c>
      <c r="J48" s="1598">
        <v>0</v>
      </c>
    </row>
    <row r="49" spans="2:10" ht="15" customHeight="1">
      <c r="B49" s="1596">
        <v>16</v>
      </c>
      <c r="C49" s="2460" t="s">
        <v>681</v>
      </c>
      <c r="D49" s="2461"/>
      <c r="E49" s="1597">
        <v>0.38100000000000001</v>
      </c>
      <c r="F49" s="1597">
        <v>0</v>
      </c>
      <c r="G49" s="1597">
        <v>0</v>
      </c>
      <c r="H49" s="1597">
        <v>0</v>
      </c>
      <c r="I49" s="1597">
        <v>0</v>
      </c>
      <c r="J49" s="1598">
        <v>0.38100000000000001</v>
      </c>
    </row>
    <row r="50" spans="2:10" ht="15" customHeight="1">
      <c r="B50" s="1596">
        <v>17</v>
      </c>
      <c r="C50" s="2460" t="s">
        <v>700</v>
      </c>
      <c r="D50" s="2461"/>
      <c r="E50" s="1597">
        <v>29208.160350000002</v>
      </c>
      <c r="F50" s="1597">
        <v>12270.52051</v>
      </c>
      <c r="G50" s="1597">
        <v>30076.177110000001</v>
      </c>
      <c r="H50" s="1597">
        <v>34703.997719999999</v>
      </c>
      <c r="I50" s="1597">
        <v>54282.638429999999</v>
      </c>
      <c r="J50" s="1598">
        <v>160541.49412000002</v>
      </c>
    </row>
    <row r="51" spans="2:10" ht="15" customHeight="1">
      <c r="B51" s="1596"/>
      <c r="C51" s="1599"/>
      <c r="D51" s="1600" t="s">
        <v>701</v>
      </c>
      <c r="E51" s="1597">
        <v>18645.081429999998</v>
      </c>
      <c r="F51" s="1597">
        <v>0</v>
      </c>
      <c r="G51" s="1597">
        <v>0.752</v>
      </c>
      <c r="H51" s="1597">
        <v>1.6140000000000001</v>
      </c>
      <c r="I51" s="1597">
        <v>2.0249999999999999</v>
      </c>
      <c r="J51" s="1598">
        <v>18649.472429999998</v>
      </c>
    </row>
    <row r="52" spans="2:10" ht="15" customHeight="1">
      <c r="B52" s="1596"/>
      <c r="C52" s="1599"/>
      <c r="D52" s="1600" t="s">
        <v>702</v>
      </c>
      <c r="E52" s="1597">
        <v>10563.07892</v>
      </c>
      <c r="F52" s="1597">
        <v>12270.52051</v>
      </c>
      <c r="G52" s="1597">
        <v>30075.42511</v>
      </c>
      <c r="H52" s="1597">
        <v>34702.383719999998</v>
      </c>
      <c r="I52" s="1597">
        <v>54280.613429999998</v>
      </c>
      <c r="J52" s="1598">
        <v>141892.02168999999</v>
      </c>
    </row>
    <row r="53" spans="2:10" ht="15" customHeight="1">
      <c r="B53" s="1596">
        <v>18</v>
      </c>
      <c r="C53" s="2460" t="s">
        <v>703</v>
      </c>
      <c r="D53" s="2461"/>
      <c r="E53" s="1597">
        <v>2574.817</v>
      </c>
      <c r="F53" s="1597">
        <v>1480.8491399999998</v>
      </c>
      <c r="G53" s="1597">
        <v>382.77343000000002</v>
      </c>
      <c r="H53" s="1597">
        <v>1857.6257800000001</v>
      </c>
      <c r="I53" s="1597">
        <v>3473.6898700000002</v>
      </c>
      <c r="J53" s="1598">
        <v>9769.7552199999991</v>
      </c>
    </row>
    <row r="54" spans="2:10" ht="15" customHeight="1">
      <c r="B54" s="1596">
        <v>19</v>
      </c>
      <c r="C54" s="2460" t="s">
        <v>704</v>
      </c>
      <c r="D54" s="2461"/>
      <c r="E54" s="1597">
        <v>0</v>
      </c>
      <c r="F54" s="1597">
        <v>0</v>
      </c>
      <c r="G54" s="1597">
        <v>0</v>
      </c>
      <c r="H54" s="1597">
        <v>0</v>
      </c>
      <c r="I54" s="1597">
        <v>0</v>
      </c>
      <c r="J54" s="1598">
        <v>0</v>
      </c>
    </row>
    <row r="55" spans="2:10" ht="15" customHeight="1">
      <c r="B55" s="1596">
        <v>20</v>
      </c>
      <c r="C55" s="2460" t="s">
        <v>705</v>
      </c>
      <c r="D55" s="2461"/>
      <c r="E55" s="1597">
        <v>315.89509999999996</v>
      </c>
      <c r="F55" s="1597">
        <v>177.38817</v>
      </c>
      <c r="G55" s="1597">
        <v>208.13706999999999</v>
      </c>
      <c r="H55" s="1597">
        <v>128.89956000000001</v>
      </c>
      <c r="I55" s="1597">
        <v>140.13290000000001</v>
      </c>
      <c r="J55" s="1598">
        <v>970.45280000000014</v>
      </c>
    </row>
    <row r="56" spans="2:10" ht="15" customHeight="1">
      <c r="B56" s="1596">
        <v>21</v>
      </c>
      <c r="C56" s="2460" t="s">
        <v>706</v>
      </c>
      <c r="D56" s="2461"/>
      <c r="E56" s="1597">
        <v>13.55777</v>
      </c>
      <c r="F56" s="1597">
        <v>1.5009999999999999</v>
      </c>
      <c r="G56" s="1597">
        <v>2.2999999999999998</v>
      </c>
      <c r="H56" s="1597">
        <v>0.88100000000000001</v>
      </c>
      <c r="I56" s="1597">
        <v>0</v>
      </c>
      <c r="J56" s="1598">
        <v>18.23977</v>
      </c>
    </row>
    <row r="57" spans="2:10" ht="15" customHeight="1">
      <c r="B57" s="1596">
        <v>22</v>
      </c>
      <c r="C57" s="2460" t="s">
        <v>707</v>
      </c>
      <c r="D57" s="2461"/>
      <c r="E57" s="1597">
        <v>0</v>
      </c>
      <c r="F57" s="1597">
        <v>1.2999999999999999E-2</v>
      </c>
      <c r="G57" s="1597">
        <v>2.7E-2</v>
      </c>
      <c r="H57" s="1597">
        <v>4.1000000000000002E-2</v>
      </c>
      <c r="I57" s="1597">
        <v>8.4000000000000005E-2</v>
      </c>
      <c r="J57" s="1598">
        <v>0.16500000000000001</v>
      </c>
    </row>
    <row r="58" spans="2:10" ht="15" customHeight="1">
      <c r="B58" s="1596">
        <v>23</v>
      </c>
      <c r="C58" s="2460" t="s">
        <v>708</v>
      </c>
      <c r="D58" s="2461"/>
      <c r="E58" s="1597">
        <v>3376.1837599999999</v>
      </c>
      <c r="F58" s="1597">
        <v>756.96397000000002</v>
      </c>
      <c r="G58" s="1597">
        <v>24.20187</v>
      </c>
      <c r="H58" s="1597">
        <v>1.605</v>
      </c>
      <c r="I58" s="1597">
        <v>7.9643999999999995</v>
      </c>
      <c r="J58" s="1598">
        <v>4166.9189999999999</v>
      </c>
    </row>
    <row r="59" spans="2:10" ht="15" customHeight="1" thickBot="1">
      <c r="B59" s="1608">
        <v>24</v>
      </c>
      <c r="C59" s="2466" t="s">
        <v>709</v>
      </c>
      <c r="D59" s="2467"/>
      <c r="E59" s="1609">
        <v>193107.80542999998</v>
      </c>
      <c r="F59" s="1610">
        <v>14687.262790000001</v>
      </c>
      <c r="G59" s="1610">
        <v>30693.616480000001</v>
      </c>
      <c r="H59" s="1610">
        <v>36696.850060000004</v>
      </c>
      <c r="I59" s="1611">
        <v>57911.827599999997</v>
      </c>
      <c r="J59" s="1611">
        <v>333097.36236000003</v>
      </c>
    </row>
    <row r="60" spans="2:10" ht="15" customHeight="1">
      <c r="B60" s="2468" t="s">
        <v>710</v>
      </c>
      <c r="C60" s="2469"/>
      <c r="D60" s="2470"/>
      <c r="E60" s="1612"/>
      <c r="F60" s="1613"/>
      <c r="G60" s="1614"/>
      <c r="H60" s="1614"/>
      <c r="I60" s="1615"/>
      <c r="J60" s="1616"/>
    </row>
    <row r="61" spans="2:10" ht="15" customHeight="1">
      <c r="B61" s="1596">
        <v>25</v>
      </c>
      <c r="C61" s="2460" t="s">
        <v>711</v>
      </c>
      <c r="D61" s="2461"/>
      <c r="E61" s="1597">
        <v>1226.0118400000001</v>
      </c>
      <c r="F61" s="1597">
        <v>317.28852000000001</v>
      </c>
      <c r="G61" s="1597">
        <v>84.980829999999997</v>
      </c>
      <c r="H61" s="1597">
        <v>355.10521</v>
      </c>
      <c r="I61" s="1597">
        <v>390.12839000000002</v>
      </c>
      <c r="J61" s="1598">
        <v>2373.5147900000002</v>
      </c>
    </row>
    <row r="62" spans="2:10" ht="15" customHeight="1">
      <c r="B62" s="1596">
        <v>26</v>
      </c>
      <c r="C62" s="2460" t="s">
        <v>712</v>
      </c>
      <c r="D62" s="2461"/>
      <c r="E62" s="1597">
        <v>29813.052329999999</v>
      </c>
      <c r="F62" s="1597">
        <v>1760.5632599999999</v>
      </c>
      <c r="G62" s="1597">
        <v>5625.1048200000005</v>
      </c>
      <c r="H62" s="1597">
        <v>6482.7379099999998</v>
      </c>
      <c r="I62" s="1597">
        <v>10001.80255</v>
      </c>
      <c r="J62" s="1598">
        <v>53683.260869999991</v>
      </c>
    </row>
    <row r="63" spans="2:10" ht="15" customHeight="1" thickBot="1">
      <c r="B63" s="1601">
        <v>27</v>
      </c>
      <c r="C63" s="2462" t="s">
        <v>713</v>
      </c>
      <c r="D63" s="2463"/>
      <c r="E63" s="1617">
        <v>-28587.040489999999</v>
      </c>
      <c r="F63" s="1618">
        <v>-1443.2747400000001</v>
      </c>
      <c r="G63" s="1618">
        <v>-5540.12399</v>
      </c>
      <c r="H63" s="1618">
        <v>-6127.6327000000001</v>
      </c>
      <c r="I63" s="1618">
        <v>-9611.6741600000005</v>
      </c>
      <c r="J63" s="1619">
        <v>-51309.746079999997</v>
      </c>
    </row>
    <row r="64" spans="2:10" ht="15" customHeight="1">
      <c r="B64" s="1620">
        <v>28</v>
      </c>
      <c r="C64" s="2464" t="s">
        <v>714</v>
      </c>
      <c r="D64" s="2465"/>
      <c r="E64" s="1621">
        <v>-141808.17181999999</v>
      </c>
      <c r="F64" s="1621">
        <v>25182.355299999999</v>
      </c>
      <c r="G64" s="1621">
        <v>-1278.4652499999945</v>
      </c>
      <c r="H64" s="1621">
        <v>-11954.391290000007</v>
      </c>
      <c r="I64" s="1621">
        <v>-9802.5354800000005</v>
      </c>
      <c r="J64" s="1622">
        <v>-139661.20853999999</v>
      </c>
    </row>
    <row r="65" spans="2:10" ht="15" customHeight="1" thickBot="1">
      <c r="B65" s="1623">
        <v>29</v>
      </c>
      <c r="C65" s="2462" t="s">
        <v>715</v>
      </c>
      <c r="D65" s="2463"/>
      <c r="E65" s="1618">
        <v>-141808.17181999999</v>
      </c>
      <c r="F65" s="1618">
        <v>-116625.81651999999</v>
      </c>
      <c r="G65" s="1618">
        <v>-117904.28177</v>
      </c>
      <c r="H65" s="1618">
        <v>-129858.67306</v>
      </c>
      <c r="I65" s="1618">
        <v>-139661.20853999999</v>
      </c>
      <c r="J65" s="1624"/>
    </row>
  </sheetData>
  <mergeCells count="35">
    <mergeCell ref="C10:D10"/>
    <mergeCell ref="B4:J4"/>
    <mergeCell ref="I6:J6"/>
    <mergeCell ref="C7:D7"/>
    <mergeCell ref="B8:D8"/>
    <mergeCell ref="C9:D9"/>
    <mergeCell ref="C40:D40"/>
    <mergeCell ref="C14:D14"/>
    <mergeCell ref="C15:D15"/>
    <mergeCell ref="C16:D16"/>
    <mergeCell ref="C21:D21"/>
    <mergeCell ref="C24:D24"/>
    <mergeCell ref="C29:D29"/>
    <mergeCell ref="C35:D35"/>
    <mergeCell ref="C36:D36"/>
    <mergeCell ref="C37:D37"/>
    <mergeCell ref="C38:D38"/>
    <mergeCell ref="B39:D39"/>
    <mergeCell ref="B60:D60"/>
    <mergeCell ref="C41:D41"/>
    <mergeCell ref="C48:D48"/>
    <mergeCell ref="C49:D49"/>
    <mergeCell ref="C50:D50"/>
    <mergeCell ref="C53:D53"/>
    <mergeCell ref="C54:D54"/>
    <mergeCell ref="C55:D55"/>
    <mergeCell ref="C56:D56"/>
    <mergeCell ref="C57:D57"/>
    <mergeCell ref="C58:D58"/>
    <mergeCell ref="C59:D59"/>
    <mergeCell ref="C61:D61"/>
    <mergeCell ref="C62:D62"/>
    <mergeCell ref="C63:D63"/>
    <mergeCell ref="C64:D64"/>
    <mergeCell ref="C65:D6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4.28515625" style="1627" customWidth="1"/>
    <col min="2" max="2" width="8.140625" style="1627" customWidth="1"/>
    <col min="3" max="3" width="19.7109375" style="1627" customWidth="1"/>
    <col min="4" max="4" width="42.28515625" style="1627" customWidth="1"/>
    <col min="5" max="5" width="11.5703125" style="1627" customWidth="1"/>
    <col min="6" max="6" width="11.28515625" style="1627" bestFit="1" customWidth="1"/>
    <col min="7" max="7" width="11.7109375" style="1627" customWidth="1"/>
    <col min="8" max="8" width="11.85546875" style="1627" customWidth="1"/>
    <col min="9" max="9" width="13.140625" style="1627" customWidth="1"/>
    <col min="10" max="10" width="13.7109375" style="1627" customWidth="1"/>
    <col min="11" max="229" width="9.140625" style="1627" customWidth="1"/>
    <col min="230" max="16384" width="8.140625" style="1627"/>
  </cols>
  <sheetData>
    <row r="1" spans="2:10">
      <c r="B1" s="1626"/>
      <c r="C1" s="1626"/>
      <c r="D1" s="1626"/>
      <c r="E1" s="1626"/>
      <c r="F1" s="1626"/>
      <c r="G1" s="1626"/>
      <c r="H1" s="1626"/>
      <c r="I1" s="1626"/>
      <c r="J1" s="1626"/>
    </row>
    <row r="2" spans="2:10">
      <c r="B2" s="1626"/>
      <c r="C2" s="1626"/>
      <c r="D2" s="1626"/>
      <c r="E2" s="1626"/>
      <c r="F2" s="1626"/>
      <c r="G2" s="1626"/>
      <c r="H2" s="1626"/>
      <c r="J2" s="1662" t="s">
        <v>720</v>
      </c>
    </row>
    <row r="3" spans="2:10" ht="14.25">
      <c r="B3" s="1626"/>
      <c r="C3" s="1626"/>
      <c r="D3" s="1626"/>
      <c r="E3" s="1626"/>
      <c r="F3" s="1626"/>
      <c r="G3" s="1626"/>
      <c r="H3" s="1626"/>
      <c r="I3" s="1628"/>
      <c r="J3" s="1628"/>
    </row>
    <row r="4" spans="2:10" ht="21" customHeight="1">
      <c r="B4" s="2488" t="s">
        <v>717</v>
      </c>
      <c r="C4" s="2488"/>
      <c r="D4" s="2488"/>
      <c r="E4" s="2488"/>
      <c r="F4" s="2488"/>
      <c r="G4" s="2488"/>
      <c r="H4" s="2488"/>
      <c r="I4" s="2488"/>
      <c r="J4" s="2488"/>
    </row>
    <row r="5" spans="2:10">
      <c r="B5" s="1629"/>
      <c r="C5" s="1629"/>
      <c r="D5" s="1629"/>
      <c r="E5" s="1629"/>
      <c r="F5" s="1629"/>
      <c r="G5" s="1629"/>
      <c r="H5" s="1629"/>
      <c r="I5" s="1629"/>
      <c r="J5" s="1626"/>
    </row>
    <row r="6" spans="2:10" ht="13.5" customHeight="1" thickBot="1">
      <c r="B6" s="1626"/>
      <c r="C6" s="1626"/>
      <c r="D6" s="1626"/>
      <c r="E6" s="1626"/>
      <c r="F6" s="1626"/>
      <c r="G6" s="1626"/>
      <c r="H6" s="1626"/>
      <c r="I6" s="2489" t="s">
        <v>0</v>
      </c>
      <c r="J6" s="2489"/>
    </row>
    <row r="7" spans="2:10" ht="36" customHeight="1" thickBot="1">
      <c r="B7" s="2490" t="s">
        <v>668</v>
      </c>
      <c r="C7" s="2492" t="s">
        <v>18</v>
      </c>
      <c r="D7" s="2493"/>
      <c r="E7" s="2496" t="s">
        <v>718</v>
      </c>
      <c r="F7" s="2496"/>
      <c r="G7" s="2496"/>
      <c r="H7" s="2497" t="s">
        <v>719</v>
      </c>
      <c r="I7" s="2496"/>
      <c r="J7" s="2498"/>
    </row>
    <row r="8" spans="2:10" ht="26.25" thickBot="1">
      <c r="B8" s="2491"/>
      <c r="C8" s="2494"/>
      <c r="D8" s="2495"/>
      <c r="E8" s="1630" t="s">
        <v>669</v>
      </c>
      <c r="F8" s="1631" t="s">
        <v>670</v>
      </c>
      <c r="G8" s="1632" t="s">
        <v>671</v>
      </c>
      <c r="H8" s="1630" t="s">
        <v>669</v>
      </c>
      <c r="I8" s="1631" t="s">
        <v>670</v>
      </c>
      <c r="J8" s="1632" t="s">
        <v>671</v>
      </c>
    </row>
    <row r="9" spans="2:10" ht="15" customHeight="1">
      <c r="B9" s="2483" t="s">
        <v>674</v>
      </c>
      <c r="C9" s="2486"/>
      <c r="D9" s="2487"/>
      <c r="E9" s="1633"/>
      <c r="F9" s="1634"/>
      <c r="G9" s="1635"/>
      <c r="H9" s="1636"/>
      <c r="I9" s="1637"/>
      <c r="J9" s="1638"/>
    </row>
    <row r="10" spans="2:10" ht="15" customHeight="1">
      <c r="B10" s="1639">
        <v>1</v>
      </c>
      <c r="C10" s="2479" t="s">
        <v>675</v>
      </c>
      <c r="D10" s="2480"/>
      <c r="E10" s="1640">
        <v>37001.500220000002</v>
      </c>
      <c r="F10" s="1640">
        <v>0</v>
      </c>
      <c r="G10" s="1641">
        <v>0</v>
      </c>
      <c r="H10" s="1642">
        <v>0</v>
      </c>
      <c r="I10" s="1640">
        <v>0</v>
      </c>
      <c r="J10" s="1643">
        <v>0</v>
      </c>
    </row>
    <row r="11" spans="2:10" ht="15" customHeight="1">
      <c r="B11" s="1639">
        <v>2</v>
      </c>
      <c r="C11" s="2479" t="s">
        <v>676</v>
      </c>
      <c r="D11" s="2480"/>
      <c r="E11" s="1640">
        <v>30.983000000000001</v>
      </c>
      <c r="F11" s="1640">
        <v>0</v>
      </c>
      <c r="G11" s="1641">
        <v>0</v>
      </c>
      <c r="H11" s="1642">
        <v>0</v>
      </c>
      <c r="I11" s="1640">
        <v>0</v>
      </c>
      <c r="J11" s="1643">
        <v>0</v>
      </c>
    </row>
    <row r="12" spans="2:10" ht="15" customHeight="1">
      <c r="B12" s="1639"/>
      <c r="C12" s="1644"/>
      <c r="D12" s="1645" t="s">
        <v>677</v>
      </c>
      <c r="E12" s="1640">
        <v>0</v>
      </c>
      <c r="F12" s="1640">
        <v>0</v>
      </c>
      <c r="G12" s="1641">
        <v>0</v>
      </c>
      <c r="H12" s="1642">
        <v>0</v>
      </c>
      <c r="I12" s="1640">
        <v>0</v>
      </c>
      <c r="J12" s="1643">
        <v>0</v>
      </c>
    </row>
    <row r="13" spans="2:10" ht="15" customHeight="1">
      <c r="B13" s="1639"/>
      <c r="C13" s="1644"/>
      <c r="D13" s="1645" t="s">
        <v>678</v>
      </c>
      <c r="E13" s="1640">
        <v>0</v>
      </c>
      <c r="F13" s="1640">
        <v>0</v>
      </c>
      <c r="G13" s="1641">
        <v>0</v>
      </c>
      <c r="H13" s="1642">
        <v>0</v>
      </c>
      <c r="I13" s="1640">
        <v>0</v>
      </c>
      <c r="J13" s="1643">
        <v>0</v>
      </c>
    </row>
    <row r="14" spans="2:10" ht="15" customHeight="1">
      <c r="B14" s="1639"/>
      <c r="C14" s="1644"/>
      <c r="D14" s="1645" t="s">
        <v>679</v>
      </c>
      <c r="E14" s="1640">
        <v>30.983000000000001</v>
      </c>
      <c r="F14" s="1640">
        <v>0</v>
      </c>
      <c r="G14" s="1641">
        <v>0</v>
      </c>
      <c r="H14" s="1642">
        <v>0</v>
      </c>
      <c r="I14" s="1640">
        <v>0</v>
      </c>
      <c r="J14" s="1643">
        <v>0</v>
      </c>
    </row>
    <row r="15" spans="2:10" ht="15" customHeight="1">
      <c r="B15" s="1639">
        <v>3</v>
      </c>
      <c r="C15" s="2479" t="s">
        <v>680</v>
      </c>
      <c r="D15" s="2480"/>
      <c r="E15" s="1640">
        <v>0</v>
      </c>
      <c r="F15" s="1640">
        <v>0</v>
      </c>
      <c r="G15" s="1641">
        <v>0</v>
      </c>
      <c r="H15" s="1642">
        <v>0</v>
      </c>
      <c r="I15" s="1640">
        <v>0</v>
      </c>
      <c r="J15" s="1643">
        <v>0</v>
      </c>
    </row>
    <row r="16" spans="2:10" ht="15" customHeight="1">
      <c r="B16" s="1639">
        <v>4</v>
      </c>
      <c r="C16" s="2479" t="s">
        <v>681</v>
      </c>
      <c r="D16" s="2480"/>
      <c r="E16" s="1640">
        <v>0.52</v>
      </c>
      <c r="F16" s="1640">
        <v>0</v>
      </c>
      <c r="G16" s="1641">
        <v>0</v>
      </c>
      <c r="H16" s="1642">
        <v>0</v>
      </c>
      <c r="I16" s="1640">
        <v>0</v>
      </c>
      <c r="J16" s="1643">
        <v>0</v>
      </c>
    </row>
    <row r="17" spans="2:10" ht="30" customHeight="1">
      <c r="B17" s="1639">
        <v>5</v>
      </c>
      <c r="C17" s="2479" t="s">
        <v>682</v>
      </c>
      <c r="D17" s="2480"/>
      <c r="E17" s="1640">
        <v>0</v>
      </c>
      <c r="F17" s="1640">
        <v>0</v>
      </c>
      <c r="G17" s="1641">
        <v>0</v>
      </c>
      <c r="H17" s="1642">
        <v>0</v>
      </c>
      <c r="I17" s="1640">
        <v>0</v>
      </c>
      <c r="J17" s="1643">
        <v>0</v>
      </c>
    </row>
    <row r="18" spans="2:10" ht="15" customHeight="1">
      <c r="B18" s="1639"/>
      <c r="C18" s="1644"/>
      <c r="D18" s="1645" t="s">
        <v>677</v>
      </c>
      <c r="E18" s="1640">
        <v>0</v>
      </c>
      <c r="F18" s="1640">
        <v>0</v>
      </c>
      <c r="G18" s="1641">
        <v>0</v>
      </c>
      <c r="H18" s="1642">
        <v>0</v>
      </c>
      <c r="I18" s="1640">
        <v>0</v>
      </c>
      <c r="J18" s="1643">
        <v>0</v>
      </c>
    </row>
    <row r="19" spans="2:10" ht="15" customHeight="1">
      <c r="B19" s="1639"/>
      <c r="C19" s="1644"/>
      <c r="D19" s="1645" t="s">
        <v>678</v>
      </c>
      <c r="E19" s="1640">
        <v>0</v>
      </c>
      <c r="F19" s="1640">
        <v>0</v>
      </c>
      <c r="G19" s="1641">
        <v>0</v>
      </c>
      <c r="H19" s="1642">
        <v>0</v>
      </c>
      <c r="I19" s="1640">
        <v>0</v>
      </c>
      <c r="J19" s="1643">
        <v>0</v>
      </c>
    </row>
    <row r="20" spans="2:10" ht="15" customHeight="1">
      <c r="B20" s="1639"/>
      <c r="C20" s="1644"/>
      <c r="D20" s="1645" t="s">
        <v>679</v>
      </c>
      <c r="E20" s="1640">
        <v>0</v>
      </c>
      <c r="F20" s="1640">
        <v>0</v>
      </c>
      <c r="G20" s="1641">
        <v>0</v>
      </c>
      <c r="H20" s="1642">
        <v>0</v>
      </c>
      <c r="I20" s="1640">
        <v>0</v>
      </c>
      <c r="J20" s="1643">
        <v>0</v>
      </c>
    </row>
    <row r="21" spans="2:10" ht="15" customHeight="1">
      <c r="B21" s="1639"/>
      <c r="C21" s="1644"/>
      <c r="D21" s="1645" t="s">
        <v>683</v>
      </c>
      <c r="E21" s="1640">
        <v>0</v>
      </c>
      <c r="F21" s="1640">
        <v>0</v>
      </c>
      <c r="G21" s="1641">
        <v>0</v>
      </c>
      <c r="H21" s="1642">
        <v>0</v>
      </c>
      <c r="I21" s="1640">
        <v>0</v>
      </c>
      <c r="J21" s="1643">
        <v>0</v>
      </c>
    </row>
    <row r="22" spans="2:10" ht="15" customHeight="1">
      <c r="B22" s="1639">
        <v>6</v>
      </c>
      <c r="C22" s="2479" t="s">
        <v>684</v>
      </c>
      <c r="D22" s="2480"/>
      <c r="E22" s="1640">
        <v>54.09</v>
      </c>
      <c r="F22" s="1640">
        <v>12643.376</v>
      </c>
      <c r="G22" s="1641">
        <v>3556.009</v>
      </c>
      <c r="H22" s="1642">
        <v>50</v>
      </c>
      <c r="I22" s="1640">
        <v>-601</v>
      </c>
      <c r="J22" s="1643">
        <v>-389.56961999999999</v>
      </c>
    </row>
    <row r="23" spans="2:10" ht="15" customHeight="1">
      <c r="B23" s="1639"/>
      <c r="C23" s="1644"/>
      <c r="D23" s="1645" t="s">
        <v>677</v>
      </c>
      <c r="E23" s="1640">
        <v>54.09</v>
      </c>
      <c r="F23" s="1640">
        <v>12043.376</v>
      </c>
      <c r="G23" s="1641">
        <v>2659.28</v>
      </c>
      <c r="H23" s="1642">
        <v>50</v>
      </c>
      <c r="I23" s="1640">
        <v>-1</v>
      </c>
      <c r="J23" s="1643">
        <v>-89.56962</v>
      </c>
    </row>
    <row r="24" spans="2:10" ht="15" customHeight="1">
      <c r="B24" s="1639"/>
      <c r="C24" s="1644"/>
      <c r="D24" s="1645" t="s">
        <v>678</v>
      </c>
      <c r="E24" s="1640">
        <v>0</v>
      </c>
      <c r="F24" s="1640">
        <v>600</v>
      </c>
      <c r="G24" s="1641">
        <v>896.72900000000004</v>
      </c>
      <c r="H24" s="1642">
        <v>0</v>
      </c>
      <c r="I24" s="1640">
        <v>-600</v>
      </c>
      <c r="J24" s="1643">
        <v>-300</v>
      </c>
    </row>
    <row r="25" spans="2:10" ht="15" customHeight="1">
      <c r="B25" s="1639">
        <v>7</v>
      </c>
      <c r="C25" s="2479" t="s">
        <v>685</v>
      </c>
      <c r="D25" s="2480"/>
      <c r="E25" s="1640">
        <v>863.37449000000004</v>
      </c>
      <c r="F25" s="1640">
        <v>13878</v>
      </c>
      <c r="G25" s="1641">
        <v>2238.4299999999998</v>
      </c>
      <c r="H25" s="1642">
        <v>1498.43993</v>
      </c>
      <c r="I25" s="1640">
        <v>-201.68021999999999</v>
      </c>
      <c r="J25" s="1643">
        <v>2987.5194100000003</v>
      </c>
    </row>
    <row r="26" spans="2:10" ht="15" customHeight="1">
      <c r="B26" s="1639"/>
      <c r="C26" s="1644"/>
      <c r="D26" s="1645" t="s">
        <v>677</v>
      </c>
      <c r="E26" s="1640">
        <v>790.29300000000001</v>
      </c>
      <c r="F26" s="1640">
        <v>13878</v>
      </c>
      <c r="G26" s="1641">
        <v>2178.4299999999998</v>
      </c>
      <c r="H26" s="1642">
        <v>1498.43993</v>
      </c>
      <c r="I26" s="1640">
        <v>-201.68021999999999</v>
      </c>
      <c r="J26" s="1643">
        <v>2987.5194100000003</v>
      </c>
    </row>
    <row r="27" spans="2:10" ht="15" customHeight="1">
      <c r="B27" s="1639"/>
      <c r="C27" s="1644"/>
      <c r="D27" s="1645" t="s">
        <v>678</v>
      </c>
      <c r="E27" s="1640">
        <v>4.782</v>
      </c>
      <c r="F27" s="1640">
        <v>0</v>
      </c>
      <c r="G27" s="1641">
        <v>60</v>
      </c>
      <c r="H27" s="1642">
        <v>0</v>
      </c>
      <c r="I27" s="1640">
        <v>0</v>
      </c>
      <c r="J27" s="1643">
        <v>0</v>
      </c>
    </row>
    <row r="28" spans="2:10" ht="15" customHeight="1">
      <c r="B28" s="1639"/>
      <c r="C28" s="1644"/>
      <c r="D28" s="1645" t="s">
        <v>679</v>
      </c>
      <c r="E28" s="1640">
        <v>68.299490000000006</v>
      </c>
      <c r="F28" s="1640">
        <v>0</v>
      </c>
      <c r="G28" s="1641">
        <v>0</v>
      </c>
      <c r="H28" s="1642">
        <v>0</v>
      </c>
      <c r="I28" s="1640">
        <v>0</v>
      </c>
      <c r="J28" s="1643">
        <v>0</v>
      </c>
    </row>
    <row r="29" spans="2:10" ht="15" customHeight="1">
      <c r="B29" s="1639"/>
      <c r="C29" s="1644"/>
      <c r="D29" s="1645" t="s">
        <v>686</v>
      </c>
      <c r="E29" s="1640">
        <v>0</v>
      </c>
      <c r="F29" s="1640">
        <v>0</v>
      </c>
      <c r="G29" s="1641">
        <v>0</v>
      </c>
      <c r="H29" s="1642">
        <v>0</v>
      </c>
      <c r="I29" s="1640">
        <v>0</v>
      </c>
      <c r="J29" s="1643">
        <v>0</v>
      </c>
    </row>
    <row r="30" spans="2:10" ht="15" customHeight="1">
      <c r="B30" s="1639">
        <v>8</v>
      </c>
      <c r="C30" s="2479" t="s">
        <v>687</v>
      </c>
      <c r="D30" s="2480"/>
      <c r="E30" s="1640">
        <v>34699.459299999995</v>
      </c>
      <c r="F30" s="1640">
        <v>14467.27577</v>
      </c>
      <c r="G30" s="1641">
        <v>26257.96357</v>
      </c>
      <c r="H30" s="1642">
        <v>-521.44994999999994</v>
      </c>
      <c r="I30" s="1640">
        <v>11726.784009999999</v>
      </c>
      <c r="J30" s="1643">
        <v>5783.5613899999998</v>
      </c>
    </row>
    <row r="31" spans="2:10" ht="15" customHeight="1">
      <c r="B31" s="1639"/>
      <c r="C31" s="1644"/>
      <c r="D31" s="1645" t="s">
        <v>688</v>
      </c>
      <c r="E31" s="1640">
        <v>5322.8238799999999</v>
      </c>
      <c r="F31" s="1640">
        <v>8471.2043900000008</v>
      </c>
      <c r="G31" s="1641">
        <v>9561.6616400000003</v>
      </c>
      <c r="H31" s="1642">
        <v>0</v>
      </c>
      <c r="I31" s="1640">
        <v>0</v>
      </c>
      <c r="J31" s="1643">
        <v>0</v>
      </c>
    </row>
    <row r="32" spans="2:10" ht="15" customHeight="1">
      <c r="B32" s="1639"/>
      <c r="C32" s="1644"/>
      <c r="D32" s="1645" t="s">
        <v>689</v>
      </c>
      <c r="E32" s="1640">
        <v>24382.434000000001</v>
      </c>
      <c r="F32" s="1640">
        <v>0</v>
      </c>
      <c r="G32" s="1641">
        <v>0</v>
      </c>
      <c r="H32" s="1642">
        <v>550</v>
      </c>
      <c r="I32" s="1640">
        <v>0</v>
      </c>
      <c r="J32" s="1643">
        <v>0</v>
      </c>
    </row>
    <row r="33" spans="2:10" ht="15" customHeight="1">
      <c r="B33" s="1639"/>
      <c r="C33" s="1644"/>
      <c r="D33" s="1645" t="s">
        <v>690</v>
      </c>
      <c r="E33" s="1640">
        <v>1.8730100000000001</v>
      </c>
      <c r="F33" s="1640">
        <v>0.81259999999999999</v>
      </c>
      <c r="G33" s="1641">
        <v>1.1046099999999999</v>
      </c>
      <c r="H33" s="1642">
        <v>0</v>
      </c>
      <c r="I33" s="1640">
        <v>0</v>
      </c>
      <c r="J33" s="1643">
        <v>0</v>
      </c>
    </row>
    <row r="34" spans="2:10" ht="15" customHeight="1">
      <c r="B34" s="1639"/>
      <c r="C34" s="1644"/>
      <c r="D34" s="1645" t="s">
        <v>683</v>
      </c>
      <c r="E34" s="1640">
        <v>4965.9610199999997</v>
      </c>
      <c r="F34" s="1640">
        <v>5973.1430999999993</v>
      </c>
      <c r="G34" s="1641">
        <v>16662.858670000001</v>
      </c>
      <c r="H34" s="1642">
        <v>-1071.4499499999999</v>
      </c>
      <c r="I34" s="1640">
        <v>11726.784009999999</v>
      </c>
      <c r="J34" s="1643">
        <v>5783.5613899999998</v>
      </c>
    </row>
    <row r="35" spans="2:10" ht="15" customHeight="1">
      <c r="B35" s="1639"/>
      <c r="C35" s="1644"/>
      <c r="D35" s="1645" t="s">
        <v>691</v>
      </c>
      <c r="E35" s="1640">
        <v>26.36739</v>
      </c>
      <c r="F35" s="1640">
        <v>22.115680000000001</v>
      </c>
      <c r="G35" s="1641">
        <v>32.338650000000001</v>
      </c>
      <c r="H35" s="1642">
        <v>0</v>
      </c>
      <c r="I35" s="1640">
        <v>0</v>
      </c>
      <c r="J35" s="1643">
        <v>0</v>
      </c>
    </row>
    <row r="36" spans="2:10" ht="15" customHeight="1">
      <c r="B36" s="1639">
        <v>9</v>
      </c>
      <c r="C36" s="2479" t="s">
        <v>692</v>
      </c>
      <c r="D36" s="2480"/>
      <c r="E36" s="1640">
        <v>643.03234999999995</v>
      </c>
      <c r="F36" s="1640">
        <v>562.15953999999999</v>
      </c>
      <c r="G36" s="1641">
        <v>310.05561</v>
      </c>
      <c r="H36" s="1642">
        <v>11.936059999999999</v>
      </c>
      <c r="I36" s="1640">
        <v>43.865290000000002</v>
      </c>
      <c r="J36" s="1643">
        <v>98.118639999999999</v>
      </c>
    </row>
    <row r="37" spans="2:10" ht="15" customHeight="1">
      <c r="B37" s="1639">
        <v>10</v>
      </c>
      <c r="C37" s="2479" t="s">
        <v>19</v>
      </c>
      <c r="D37" s="2480"/>
      <c r="E37" s="1640">
        <v>118.14433</v>
      </c>
      <c r="F37" s="1640">
        <v>13.33</v>
      </c>
      <c r="G37" s="1641">
        <v>3.3319999999999999</v>
      </c>
      <c r="H37" s="1642">
        <v>5.4897200000000002</v>
      </c>
      <c r="I37" s="1640">
        <v>11.255000000000001</v>
      </c>
      <c r="J37" s="1643">
        <v>23.187999999999999</v>
      </c>
    </row>
    <row r="38" spans="2:10" ht="15" customHeight="1">
      <c r="B38" s="1639">
        <v>11</v>
      </c>
      <c r="C38" s="2479" t="s">
        <v>693</v>
      </c>
      <c r="D38" s="2480"/>
      <c r="E38" s="1640">
        <v>1850.0916599999998</v>
      </c>
      <c r="F38" s="1640">
        <v>447.71352000000002</v>
      </c>
      <c r="G38" s="1641">
        <v>0.93459000000000003</v>
      </c>
      <c r="H38" s="1642">
        <v>0.59799999999999998</v>
      </c>
      <c r="I38" s="1640">
        <v>0</v>
      </c>
      <c r="J38" s="1643">
        <v>0</v>
      </c>
    </row>
    <row r="39" spans="2:10" ht="15" customHeight="1" thickBot="1">
      <c r="B39" s="1646">
        <v>12</v>
      </c>
      <c r="C39" s="2477" t="s">
        <v>694</v>
      </c>
      <c r="D39" s="2478"/>
      <c r="E39" s="1647">
        <v>75261.19534999998</v>
      </c>
      <c r="F39" s="1648">
        <v>42011.854829999997</v>
      </c>
      <c r="G39" s="1649">
        <v>32366.724770000001</v>
      </c>
      <c r="H39" s="1647">
        <v>1045.01376</v>
      </c>
      <c r="I39" s="1648">
        <v>10979.224079999998</v>
      </c>
      <c r="J39" s="1649">
        <v>8502.8178200000002</v>
      </c>
    </row>
    <row r="40" spans="2:10" ht="15" customHeight="1">
      <c r="B40" s="2483" t="s">
        <v>695</v>
      </c>
      <c r="C40" s="2486"/>
      <c r="D40" s="2487"/>
      <c r="E40" s="1650"/>
      <c r="F40" s="1651"/>
      <c r="G40" s="1652"/>
      <c r="H40" s="1650"/>
      <c r="I40" s="1653"/>
      <c r="J40" s="1652"/>
    </row>
    <row r="41" spans="2:10" ht="15" customHeight="1">
      <c r="B41" s="1639">
        <v>13</v>
      </c>
      <c r="C41" s="2479" t="s">
        <v>696</v>
      </c>
      <c r="D41" s="2480"/>
      <c r="E41" s="1640">
        <v>20398.274859999998</v>
      </c>
      <c r="F41" s="1640">
        <v>7670.9859999999999</v>
      </c>
      <c r="G41" s="1641">
        <v>1772.1569999999999</v>
      </c>
      <c r="H41" s="1642">
        <v>909.99179000000004</v>
      </c>
      <c r="I41" s="1640">
        <v>2128.5257499999998</v>
      </c>
      <c r="J41" s="1643">
        <v>509.03267</v>
      </c>
    </row>
    <row r="42" spans="2:10" ht="15" customHeight="1">
      <c r="B42" s="1639">
        <v>14</v>
      </c>
      <c r="C42" s="2479" t="s">
        <v>697</v>
      </c>
      <c r="D42" s="2480"/>
      <c r="E42" s="1640">
        <v>0</v>
      </c>
      <c r="F42" s="1640">
        <v>0</v>
      </c>
      <c r="G42" s="1641">
        <v>0</v>
      </c>
      <c r="H42" s="1642">
        <v>0</v>
      </c>
      <c r="I42" s="1640">
        <v>0</v>
      </c>
      <c r="J42" s="1643">
        <v>0</v>
      </c>
    </row>
    <row r="43" spans="2:10" ht="15" customHeight="1">
      <c r="B43" s="1639"/>
      <c r="C43" s="1644"/>
      <c r="D43" s="1645" t="s">
        <v>677</v>
      </c>
      <c r="E43" s="1640">
        <v>0</v>
      </c>
      <c r="F43" s="1640">
        <v>0</v>
      </c>
      <c r="G43" s="1641">
        <v>0</v>
      </c>
      <c r="H43" s="1642">
        <v>0</v>
      </c>
      <c r="I43" s="1640">
        <v>0</v>
      </c>
      <c r="J43" s="1643">
        <v>0</v>
      </c>
    </row>
    <row r="44" spans="2:10" ht="15" customHeight="1">
      <c r="B44" s="1639"/>
      <c r="C44" s="1644"/>
      <c r="D44" s="1645" t="s">
        <v>678</v>
      </c>
      <c r="E44" s="1640">
        <v>0</v>
      </c>
      <c r="F44" s="1640">
        <v>0</v>
      </c>
      <c r="G44" s="1641">
        <v>0</v>
      </c>
      <c r="H44" s="1642">
        <v>0</v>
      </c>
      <c r="I44" s="1640">
        <v>0</v>
      </c>
      <c r="J44" s="1643">
        <v>0</v>
      </c>
    </row>
    <row r="45" spans="2:10" ht="15" customHeight="1">
      <c r="B45" s="1639"/>
      <c r="C45" s="1644"/>
      <c r="D45" s="1645" t="s">
        <v>679</v>
      </c>
      <c r="E45" s="1640">
        <v>0</v>
      </c>
      <c r="F45" s="1640">
        <v>0</v>
      </c>
      <c r="G45" s="1641">
        <v>0</v>
      </c>
      <c r="H45" s="1642">
        <v>0</v>
      </c>
      <c r="I45" s="1640">
        <v>0</v>
      </c>
      <c r="J45" s="1643">
        <v>0</v>
      </c>
    </row>
    <row r="46" spans="2:10" ht="15" customHeight="1">
      <c r="B46" s="1639"/>
      <c r="C46" s="1644"/>
      <c r="D46" s="1645" t="s">
        <v>689</v>
      </c>
      <c r="E46" s="1640">
        <v>0</v>
      </c>
      <c r="F46" s="1640">
        <v>0</v>
      </c>
      <c r="G46" s="1641">
        <v>0</v>
      </c>
      <c r="H46" s="1642">
        <v>0</v>
      </c>
      <c r="I46" s="1640">
        <v>0</v>
      </c>
      <c r="J46" s="1643">
        <v>0</v>
      </c>
    </row>
    <row r="47" spans="2:10" ht="15" customHeight="1">
      <c r="B47" s="1639"/>
      <c r="C47" s="1644"/>
      <c r="D47" s="1645" t="s">
        <v>698</v>
      </c>
      <c r="E47" s="1640">
        <v>0</v>
      </c>
      <c r="F47" s="1640">
        <v>0</v>
      </c>
      <c r="G47" s="1641">
        <v>0</v>
      </c>
      <c r="H47" s="1642">
        <v>0</v>
      </c>
      <c r="I47" s="1640">
        <v>0</v>
      </c>
      <c r="J47" s="1643">
        <v>0</v>
      </c>
    </row>
    <row r="48" spans="2:10" ht="15" customHeight="1">
      <c r="B48" s="1639"/>
      <c r="C48" s="1644"/>
      <c r="D48" s="1645" t="s">
        <v>699</v>
      </c>
      <c r="E48" s="1640">
        <v>0</v>
      </c>
      <c r="F48" s="1640">
        <v>0</v>
      </c>
      <c r="G48" s="1641">
        <v>0</v>
      </c>
      <c r="H48" s="1642">
        <v>0</v>
      </c>
      <c r="I48" s="1640">
        <v>0</v>
      </c>
      <c r="J48" s="1643">
        <v>0</v>
      </c>
    </row>
    <row r="49" spans="2:10" ht="15" customHeight="1">
      <c r="B49" s="1639">
        <v>15</v>
      </c>
      <c r="C49" s="2479" t="s">
        <v>680</v>
      </c>
      <c r="D49" s="2480"/>
      <c r="E49" s="1640">
        <v>0</v>
      </c>
      <c r="F49" s="1640">
        <v>0</v>
      </c>
      <c r="G49" s="1641">
        <v>0</v>
      </c>
      <c r="H49" s="1642">
        <v>0</v>
      </c>
      <c r="I49" s="1640">
        <v>0</v>
      </c>
      <c r="J49" s="1643">
        <v>0</v>
      </c>
    </row>
    <row r="50" spans="2:10" ht="15" customHeight="1">
      <c r="B50" s="1639">
        <v>16</v>
      </c>
      <c r="C50" s="2479" t="s">
        <v>681</v>
      </c>
      <c r="D50" s="2480"/>
      <c r="E50" s="1640">
        <v>0.38100000000000001</v>
      </c>
      <c r="F50" s="1640">
        <v>0</v>
      </c>
      <c r="G50" s="1641">
        <v>0</v>
      </c>
      <c r="H50" s="1642">
        <v>0</v>
      </c>
      <c r="I50" s="1640">
        <v>0</v>
      </c>
      <c r="J50" s="1643">
        <v>0</v>
      </c>
    </row>
    <row r="51" spans="2:10" ht="15" customHeight="1">
      <c r="B51" s="1639">
        <v>17</v>
      </c>
      <c r="C51" s="2479" t="s">
        <v>700</v>
      </c>
      <c r="D51" s="2480"/>
      <c r="E51" s="1640">
        <v>3779.3097700000003</v>
      </c>
      <c r="F51" s="1640">
        <v>2328.1017099999999</v>
      </c>
      <c r="G51" s="1641">
        <v>4273.35808</v>
      </c>
      <c r="H51" s="1642">
        <v>464.10556000000003</v>
      </c>
      <c r="I51" s="1640">
        <v>696.01267000000007</v>
      </c>
      <c r="J51" s="1643">
        <v>1017.24436</v>
      </c>
    </row>
    <row r="52" spans="2:10" ht="15" customHeight="1">
      <c r="B52" s="1639"/>
      <c r="C52" s="1644"/>
      <c r="D52" s="1645" t="s">
        <v>701</v>
      </c>
      <c r="E52" s="1640">
        <v>1304.0360700000001</v>
      </c>
      <c r="F52" s="1640">
        <v>742.83868000000007</v>
      </c>
      <c r="G52" s="1641">
        <v>285.49021999999997</v>
      </c>
      <c r="H52" s="1642">
        <v>307.84007000000003</v>
      </c>
      <c r="I52" s="1640">
        <v>491.06</v>
      </c>
      <c r="J52" s="1643">
        <v>342.05500000000001</v>
      </c>
    </row>
    <row r="53" spans="2:10" ht="15" customHeight="1">
      <c r="B53" s="1639"/>
      <c r="C53" s="1644"/>
      <c r="D53" s="1645" t="s">
        <v>702</v>
      </c>
      <c r="E53" s="1640">
        <v>2475.2737000000002</v>
      </c>
      <c r="F53" s="1640">
        <v>1585.2630300000001</v>
      </c>
      <c r="G53" s="1641">
        <v>3987.8678599999998</v>
      </c>
      <c r="H53" s="1642">
        <v>156.26549</v>
      </c>
      <c r="I53" s="1640">
        <v>204.95267000000001</v>
      </c>
      <c r="J53" s="1643">
        <v>675.18935999999997</v>
      </c>
    </row>
    <row r="54" spans="2:10" ht="15" customHeight="1">
      <c r="B54" s="1639">
        <v>18</v>
      </c>
      <c r="C54" s="2479" t="s">
        <v>703</v>
      </c>
      <c r="D54" s="2480"/>
      <c r="E54" s="1640">
        <v>2523.6689999999999</v>
      </c>
      <c r="F54" s="1640">
        <v>1442.8851299999999</v>
      </c>
      <c r="G54" s="1641">
        <v>381.80183</v>
      </c>
      <c r="H54" s="1642">
        <v>33.246000000000002</v>
      </c>
      <c r="I54" s="1640">
        <v>201.38218000000001</v>
      </c>
      <c r="J54" s="1643">
        <v>1741.9516899999999</v>
      </c>
    </row>
    <row r="55" spans="2:10" ht="15" customHeight="1">
      <c r="B55" s="1639">
        <v>19</v>
      </c>
      <c r="C55" s="2479" t="s">
        <v>704</v>
      </c>
      <c r="D55" s="2480"/>
      <c r="E55" s="1640">
        <v>0</v>
      </c>
      <c r="F55" s="1640">
        <v>0</v>
      </c>
      <c r="G55" s="1641">
        <v>0</v>
      </c>
      <c r="H55" s="1642">
        <v>0</v>
      </c>
      <c r="I55" s="1640">
        <v>0</v>
      </c>
      <c r="J55" s="1643">
        <v>0</v>
      </c>
    </row>
    <row r="56" spans="2:10" ht="15" customHeight="1">
      <c r="B56" s="1639">
        <v>20</v>
      </c>
      <c r="C56" s="2479" t="s">
        <v>705</v>
      </c>
      <c r="D56" s="2480"/>
      <c r="E56" s="1640">
        <v>118.85433</v>
      </c>
      <c r="F56" s="1640">
        <v>174.64818</v>
      </c>
      <c r="G56" s="1641">
        <v>208.13709</v>
      </c>
      <c r="H56" s="1642">
        <v>-1.7489999999999999E-2</v>
      </c>
      <c r="I56" s="1640">
        <v>3.7239100000000001</v>
      </c>
      <c r="J56" s="1643">
        <v>356.37225999999998</v>
      </c>
    </row>
    <row r="57" spans="2:10" ht="15" customHeight="1">
      <c r="B57" s="1639">
        <v>21</v>
      </c>
      <c r="C57" s="2479" t="s">
        <v>706</v>
      </c>
      <c r="D57" s="2480"/>
      <c r="E57" s="1640">
        <v>13.14376</v>
      </c>
      <c r="F57" s="1640">
        <v>1.5009999999999999</v>
      </c>
      <c r="G57" s="1641">
        <v>2.2999999999999998</v>
      </c>
      <c r="H57" s="1642">
        <v>-8.5999999999999993E-2</v>
      </c>
      <c r="I57" s="1640">
        <v>0</v>
      </c>
      <c r="J57" s="1643">
        <v>-0.11899999999999999</v>
      </c>
    </row>
    <row r="58" spans="2:10" ht="15" customHeight="1">
      <c r="B58" s="1639">
        <v>22</v>
      </c>
      <c r="C58" s="2479" t="s">
        <v>707</v>
      </c>
      <c r="D58" s="2480"/>
      <c r="E58" s="1640">
        <v>0</v>
      </c>
      <c r="F58" s="1640">
        <v>1.2999999999999999E-2</v>
      </c>
      <c r="G58" s="1641">
        <v>2.7E-2</v>
      </c>
      <c r="H58" s="1642">
        <v>0</v>
      </c>
      <c r="I58" s="1640">
        <v>0</v>
      </c>
      <c r="J58" s="1643">
        <v>0</v>
      </c>
    </row>
    <row r="59" spans="2:10" ht="15" customHeight="1">
      <c r="B59" s="1639">
        <v>23</v>
      </c>
      <c r="C59" s="2479" t="s">
        <v>708</v>
      </c>
      <c r="D59" s="2480"/>
      <c r="E59" s="1640">
        <v>2926.2554700000001</v>
      </c>
      <c r="F59" s="1640">
        <v>780.19296999999995</v>
      </c>
      <c r="G59" s="1641">
        <v>32.996870000000001</v>
      </c>
      <c r="H59" s="1642">
        <v>3.3490000000000002</v>
      </c>
      <c r="I59" s="1640">
        <v>0</v>
      </c>
      <c r="J59" s="1643">
        <v>0</v>
      </c>
    </row>
    <row r="60" spans="2:10" ht="15" customHeight="1" thickBot="1">
      <c r="B60" s="1654">
        <v>24</v>
      </c>
      <c r="C60" s="2481" t="s">
        <v>709</v>
      </c>
      <c r="D60" s="2482"/>
      <c r="E60" s="1647">
        <v>29759.888189999998</v>
      </c>
      <c r="F60" s="1648">
        <v>12398.32799</v>
      </c>
      <c r="G60" s="1655">
        <v>6670.7778699999999</v>
      </c>
      <c r="H60" s="1647">
        <v>1410.5888600000001</v>
      </c>
      <c r="I60" s="1648">
        <v>3029.6445100000001</v>
      </c>
      <c r="J60" s="1649">
        <v>3624.4819799999996</v>
      </c>
    </row>
    <row r="61" spans="2:10" ht="15" customHeight="1">
      <c r="B61" s="2483" t="s">
        <v>710</v>
      </c>
      <c r="C61" s="2484"/>
      <c r="D61" s="2485"/>
      <c r="E61" s="1650"/>
      <c r="F61" s="1651"/>
      <c r="G61" s="1652"/>
      <c r="H61" s="1650"/>
      <c r="I61" s="1651"/>
      <c r="J61" s="1652"/>
    </row>
    <row r="62" spans="2:10" ht="15" customHeight="1">
      <c r="B62" s="1639">
        <v>25</v>
      </c>
      <c r="C62" s="2479" t="s">
        <v>711</v>
      </c>
      <c r="D62" s="2480"/>
      <c r="E62" s="1640">
        <v>1053.6781899999999</v>
      </c>
      <c r="F62" s="1640">
        <v>274.74900000000002</v>
      </c>
      <c r="G62" s="1641">
        <v>11.183</v>
      </c>
      <c r="H62" s="1642">
        <v>0</v>
      </c>
      <c r="I62" s="1640">
        <v>0</v>
      </c>
      <c r="J62" s="1643">
        <v>80</v>
      </c>
    </row>
    <row r="63" spans="2:10" ht="15" customHeight="1">
      <c r="B63" s="1639">
        <v>26</v>
      </c>
      <c r="C63" s="2479" t="s">
        <v>712</v>
      </c>
      <c r="D63" s="2480"/>
      <c r="E63" s="1640">
        <v>10715.054539999999</v>
      </c>
      <c r="F63" s="1640">
        <v>1123.2438999999999</v>
      </c>
      <c r="G63" s="1641">
        <v>1288.50386</v>
      </c>
      <c r="H63" s="1642">
        <v>-57.564579999999999</v>
      </c>
      <c r="I63" s="1640">
        <v>-292.36775</v>
      </c>
      <c r="J63" s="1643">
        <v>-689.39666</v>
      </c>
    </row>
    <row r="64" spans="2:10" ht="15" customHeight="1" thickBot="1">
      <c r="B64" s="1646">
        <v>27</v>
      </c>
      <c r="C64" s="2477" t="s">
        <v>713</v>
      </c>
      <c r="D64" s="2478"/>
      <c r="E64" s="1647">
        <v>-9661.3763500000005</v>
      </c>
      <c r="F64" s="1648">
        <v>-848.49489999999992</v>
      </c>
      <c r="G64" s="1655">
        <v>-1277.32086</v>
      </c>
      <c r="H64" s="1647">
        <v>57.564579999999999</v>
      </c>
      <c r="I64" s="1648">
        <v>292.36775</v>
      </c>
      <c r="J64" s="1649">
        <v>769.39666</v>
      </c>
    </row>
    <row r="65" spans="2:10" ht="15" customHeight="1">
      <c r="B65" s="1656">
        <v>28</v>
      </c>
      <c r="C65" s="2475" t="s">
        <v>714</v>
      </c>
      <c r="D65" s="2476"/>
      <c r="E65" s="1657">
        <v>35839.930809999983</v>
      </c>
      <c r="F65" s="1657">
        <v>28765.031939999997</v>
      </c>
      <c r="G65" s="1658">
        <v>24418.626039999999</v>
      </c>
      <c r="H65" s="1659">
        <v>-308.0105200000001</v>
      </c>
      <c r="I65" s="1657">
        <v>8241.9473199999993</v>
      </c>
      <c r="J65" s="1660">
        <v>5647.732500000001</v>
      </c>
    </row>
    <row r="66" spans="2:10" ht="15" customHeight="1" thickBot="1">
      <c r="B66" s="1661">
        <v>29</v>
      </c>
      <c r="C66" s="2477" t="s">
        <v>715</v>
      </c>
      <c r="D66" s="2478"/>
      <c r="E66" s="1647">
        <v>35839.930809999983</v>
      </c>
      <c r="F66" s="1648">
        <v>64604.962749999977</v>
      </c>
      <c r="G66" s="1655">
        <v>89023.58878999998</v>
      </c>
      <c r="H66" s="1647">
        <v>-308.0105200000001</v>
      </c>
      <c r="I66" s="1648">
        <v>7933.9367999999977</v>
      </c>
      <c r="J66" s="1649">
        <v>13581.6693</v>
      </c>
    </row>
  </sheetData>
  <mergeCells count="38">
    <mergeCell ref="B4:J4"/>
    <mergeCell ref="I6:J6"/>
    <mergeCell ref="B7:B8"/>
    <mergeCell ref="C7:D8"/>
    <mergeCell ref="E7:G7"/>
    <mergeCell ref="H7:J7"/>
    <mergeCell ref="C38:D38"/>
    <mergeCell ref="B9:D9"/>
    <mergeCell ref="C10:D10"/>
    <mergeCell ref="C11:D11"/>
    <mergeCell ref="C15:D15"/>
    <mergeCell ref="C16:D16"/>
    <mergeCell ref="C17:D17"/>
    <mergeCell ref="C22:D22"/>
    <mergeCell ref="C25:D25"/>
    <mergeCell ref="C30:D30"/>
    <mergeCell ref="C36:D36"/>
    <mergeCell ref="C37:D37"/>
    <mergeCell ref="C58:D58"/>
    <mergeCell ref="C39:D39"/>
    <mergeCell ref="B40:D40"/>
    <mergeCell ref="C41:D41"/>
    <mergeCell ref="C42:D42"/>
    <mergeCell ref="C49:D49"/>
    <mergeCell ref="C50:D50"/>
    <mergeCell ref="C51:D51"/>
    <mergeCell ref="C54:D54"/>
    <mergeCell ref="C55:D55"/>
    <mergeCell ref="C56:D56"/>
    <mergeCell ref="C57:D57"/>
    <mergeCell ref="C65:D65"/>
    <mergeCell ref="C66:D66"/>
    <mergeCell ref="C59:D59"/>
    <mergeCell ref="C60:D60"/>
    <mergeCell ref="B61:D61"/>
    <mergeCell ref="C62:D62"/>
    <mergeCell ref="C63:D63"/>
    <mergeCell ref="C64:D6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RowHeight="14.25"/>
  <cols>
    <col min="1" max="1" width="3.7109375" style="1666" customWidth="1"/>
    <col min="2" max="2" width="9.140625" style="1666"/>
    <col min="3" max="3" width="49.5703125" style="1666" customWidth="1"/>
    <col min="4" max="4" width="16.140625" style="1666" customWidth="1"/>
    <col min="5" max="5" width="12.28515625" style="1666" customWidth="1"/>
    <col min="6" max="6" width="14.85546875" style="1666" bestFit="1" customWidth="1"/>
    <col min="7" max="7" width="13.140625" style="1666" customWidth="1"/>
    <col min="8" max="8" width="15.85546875" style="1666" customWidth="1"/>
    <col min="9" max="9" width="16.42578125" style="1666" customWidth="1"/>
    <col min="10" max="16384" width="9.140625" style="1666"/>
  </cols>
  <sheetData>
    <row r="1" spans="2:10">
      <c r="B1" s="1663"/>
      <c r="C1" s="1664"/>
      <c r="D1" s="1664"/>
      <c r="E1" s="1664"/>
      <c r="F1" s="1664"/>
      <c r="G1" s="1664"/>
      <c r="H1" s="1664"/>
      <c r="I1" s="1665" t="s">
        <v>721</v>
      </c>
    </row>
    <row r="2" spans="2:10">
      <c r="B2" s="1663"/>
      <c r="C2" s="1664"/>
      <c r="D2" s="1664"/>
      <c r="E2" s="1664"/>
      <c r="F2" s="1664"/>
      <c r="G2" s="1664"/>
      <c r="H2" s="1664"/>
    </row>
    <row r="3" spans="2:10">
      <c r="B3" s="2499" t="s">
        <v>722</v>
      </c>
      <c r="C3" s="2499"/>
      <c r="D3" s="2499"/>
      <c r="E3" s="2499"/>
      <c r="F3" s="2499"/>
      <c r="G3" s="2499"/>
      <c r="H3" s="2499"/>
      <c r="I3" s="2499"/>
    </row>
    <row r="4" spans="2:10" ht="15" thickBot="1">
      <c r="B4" s="1667"/>
      <c r="C4" s="1667"/>
      <c r="D4" s="1667"/>
      <c r="E4" s="1667"/>
      <c r="F4" s="1667"/>
      <c r="G4" s="1667"/>
      <c r="H4" s="2500"/>
      <c r="I4" s="2500"/>
    </row>
    <row r="5" spans="2:10" ht="15" thickBot="1">
      <c r="B5" s="2501" t="s">
        <v>20</v>
      </c>
      <c r="C5" s="2502"/>
      <c r="D5" s="2502"/>
      <c r="E5" s="2502"/>
      <c r="F5" s="2502"/>
      <c r="G5" s="2502"/>
      <c r="H5" s="2502"/>
      <c r="I5" s="2503"/>
    </row>
    <row r="6" spans="2:10" ht="15" thickBot="1">
      <c r="B6" s="2504" t="s">
        <v>723</v>
      </c>
      <c r="C6" s="2504" t="s">
        <v>724</v>
      </c>
      <c r="D6" s="2506">
        <v>43281</v>
      </c>
      <c r="E6" s="2507"/>
      <c r="F6" s="2508">
        <v>43373</v>
      </c>
      <c r="G6" s="2509"/>
      <c r="H6" s="2510" t="s">
        <v>725</v>
      </c>
      <c r="I6" s="2509"/>
    </row>
    <row r="7" spans="2:10" ht="39" thickBot="1">
      <c r="B7" s="2505"/>
      <c r="C7" s="2505"/>
      <c r="D7" s="1668" t="s">
        <v>726</v>
      </c>
      <c r="E7" s="1669" t="s">
        <v>727</v>
      </c>
      <c r="F7" s="1668" t="s">
        <v>726</v>
      </c>
      <c r="G7" s="1669" t="s">
        <v>727</v>
      </c>
      <c r="H7" s="1668" t="s">
        <v>726</v>
      </c>
      <c r="I7" s="1669" t="s">
        <v>727</v>
      </c>
    </row>
    <row r="8" spans="2:10" ht="25.5">
      <c r="B8" s="1670">
        <v>1</v>
      </c>
      <c r="C8" s="1671" t="s">
        <v>675</v>
      </c>
      <c r="D8" s="1672">
        <v>34329.932089999995</v>
      </c>
      <c r="E8" s="1673">
        <v>0.17867196424512796</v>
      </c>
      <c r="F8" s="1674">
        <v>35062.665359999999</v>
      </c>
      <c r="G8" s="1673">
        <v>0.17894775744475941</v>
      </c>
      <c r="H8" s="1672">
        <v>732.73327000000427</v>
      </c>
      <c r="I8" s="1675">
        <v>0.19289800486573383</v>
      </c>
      <c r="J8" s="1676"/>
    </row>
    <row r="9" spans="2:10">
      <c r="B9" s="1677">
        <v>2</v>
      </c>
      <c r="C9" s="1678" t="s">
        <v>676</v>
      </c>
      <c r="D9" s="1672">
        <v>4.899</v>
      </c>
      <c r="E9" s="1679">
        <v>2.5497107030160803E-5</v>
      </c>
      <c r="F9" s="1680">
        <v>4.6639999999999997</v>
      </c>
      <c r="G9" s="1679">
        <v>2.3803448259084598E-5</v>
      </c>
      <c r="H9" s="1672">
        <v>-0.23500000000000032</v>
      </c>
      <c r="I9" s="1679">
        <v>-6.1865665173695806E-5</v>
      </c>
      <c r="J9" s="1676"/>
    </row>
    <row r="10" spans="2:10">
      <c r="B10" s="1677">
        <v>3</v>
      </c>
      <c r="C10" s="1678" t="s">
        <v>680</v>
      </c>
      <c r="D10" s="1672">
        <v>0</v>
      </c>
      <c r="E10" s="1679">
        <v>0</v>
      </c>
      <c r="F10" s="1680">
        <v>1.321</v>
      </c>
      <c r="G10" s="1679">
        <v>6.7419286342733181E-6</v>
      </c>
      <c r="H10" s="1672">
        <v>1.321</v>
      </c>
      <c r="I10" s="1679">
        <v>3.4776401572107253E-4</v>
      </c>
      <c r="J10" s="1676"/>
    </row>
    <row r="11" spans="2:10" ht="25.5">
      <c r="B11" s="1677">
        <v>4</v>
      </c>
      <c r="C11" s="1678" t="s">
        <v>681</v>
      </c>
      <c r="D11" s="1672">
        <v>4.0000000000000001E-3</v>
      </c>
      <c r="E11" s="1679">
        <v>2.0818213537587919E-8</v>
      </c>
      <c r="F11" s="1680">
        <v>0.52</v>
      </c>
      <c r="G11" s="1679">
        <v>2.6539007492975967E-6</v>
      </c>
      <c r="H11" s="1672">
        <v>0.51600000000000001</v>
      </c>
      <c r="I11" s="1679">
        <v>1.3584120523245529E-4</v>
      </c>
      <c r="J11" s="1676"/>
    </row>
    <row r="12" spans="2:10" ht="38.25">
      <c r="B12" s="1677">
        <v>5</v>
      </c>
      <c r="C12" s="1678" t="s">
        <v>728</v>
      </c>
      <c r="D12" s="1672">
        <v>0</v>
      </c>
      <c r="E12" s="1679">
        <v>0</v>
      </c>
      <c r="F12" s="1680">
        <v>0</v>
      </c>
      <c r="G12" s="1679">
        <v>0</v>
      </c>
      <c r="H12" s="1672">
        <v>0</v>
      </c>
      <c r="I12" s="1679">
        <v>0</v>
      </c>
      <c r="J12" s="1676"/>
    </row>
    <row r="13" spans="2:10" ht="25.5">
      <c r="B13" s="1677">
        <v>6</v>
      </c>
      <c r="C13" s="1678" t="s">
        <v>684</v>
      </c>
      <c r="D13" s="1672">
        <v>2315.0066699999998</v>
      </c>
      <c r="E13" s="1679">
        <v>1.204857579925008E-2</v>
      </c>
      <c r="F13" s="1680">
        <v>2087.9606699999999</v>
      </c>
      <c r="G13" s="1679">
        <v>1.0656231512724832E-2</v>
      </c>
      <c r="H13" s="1672">
        <v>-227.04599999999982</v>
      </c>
      <c r="I13" s="1679">
        <v>-5.9771709851178328E-2</v>
      </c>
      <c r="J13" s="1676"/>
    </row>
    <row r="14" spans="2:10">
      <c r="B14" s="1681" t="s">
        <v>729</v>
      </c>
      <c r="C14" s="1682" t="s">
        <v>730</v>
      </c>
      <c r="D14" s="1683">
        <v>0</v>
      </c>
      <c r="E14" s="1684">
        <v>0</v>
      </c>
      <c r="F14" s="1685">
        <v>0</v>
      </c>
      <c r="G14" s="1684">
        <v>0</v>
      </c>
      <c r="H14" s="1683">
        <v>0</v>
      </c>
      <c r="I14" s="1686">
        <v>0</v>
      </c>
      <c r="J14" s="1676"/>
    </row>
    <row r="15" spans="2:10">
      <c r="B15" s="1681" t="s">
        <v>731</v>
      </c>
      <c r="C15" s="1682" t="s">
        <v>732</v>
      </c>
      <c r="D15" s="1683">
        <v>2315.0066699999998</v>
      </c>
      <c r="E15" s="1684">
        <v>1.204857579925008E-2</v>
      </c>
      <c r="F15" s="1685">
        <v>2087.9606699999999</v>
      </c>
      <c r="G15" s="1684">
        <v>1.0656231512724832E-2</v>
      </c>
      <c r="H15" s="1683">
        <v>-227.04599999999982</v>
      </c>
      <c r="I15" s="1686">
        <v>-5.9771709851178328E-2</v>
      </c>
      <c r="J15" s="1676"/>
    </row>
    <row r="16" spans="2:10">
      <c r="B16" s="1677">
        <v>7</v>
      </c>
      <c r="C16" s="1678" t="s">
        <v>685</v>
      </c>
      <c r="D16" s="1672">
        <v>1253.79117</v>
      </c>
      <c r="E16" s="1679">
        <v>6.5254230771505488E-3</v>
      </c>
      <c r="F16" s="1680">
        <v>1248.8784300000002</v>
      </c>
      <c r="G16" s="1679">
        <v>6.3738450022280905E-3</v>
      </c>
      <c r="H16" s="1672">
        <v>-4.9127399999997579</v>
      </c>
      <c r="I16" s="1679">
        <v>-1.2933188422357743E-3</v>
      </c>
      <c r="J16" s="1676"/>
    </row>
    <row r="17" spans="2:10">
      <c r="B17" s="1681" t="s">
        <v>733</v>
      </c>
      <c r="C17" s="1682" t="s">
        <v>730</v>
      </c>
      <c r="D17" s="1683">
        <v>652.90687000000003</v>
      </c>
      <c r="E17" s="1684">
        <v>3.398088659954539E-3</v>
      </c>
      <c r="F17" s="1685">
        <v>646.62853000000007</v>
      </c>
      <c r="G17" s="1684">
        <v>3.3001691159311609E-3</v>
      </c>
      <c r="H17" s="1683">
        <v>-6.2783399999999574</v>
      </c>
      <c r="I17" s="1686">
        <v>-1.6528241714324177E-3</v>
      </c>
      <c r="J17" s="1676"/>
    </row>
    <row r="18" spans="2:10">
      <c r="B18" s="1681" t="s">
        <v>734</v>
      </c>
      <c r="C18" s="1682" t="s">
        <v>732</v>
      </c>
      <c r="D18" s="1683">
        <v>600.88430000000005</v>
      </c>
      <c r="E18" s="1684">
        <v>3.1273344171960102E-3</v>
      </c>
      <c r="F18" s="1685">
        <v>602.24990000000003</v>
      </c>
      <c r="G18" s="1684">
        <v>3.0736758862969287E-3</v>
      </c>
      <c r="H18" s="1683">
        <v>1.3655999999999722</v>
      </c>
      <c r="I18" s="1686">
        <v>3.5950532919658366E-4</v>
      </c>
      <c r="J18" s="1676"/>
    </row>
    <row r="19" spans="2:10">
      <c r="B19" s="1677">
        <v>8</v>
      </c>
      <c r="C19" s="1678" t="s">
        <v>735</v>
      </c>
      <c r="D19" s="1672">
        <v>70730.109580000004</v>
      </c>
      <c r="E19" s="1679">
        <v>0.36811863119335825</v>
      </c>
      <c r="F19" s="1680">
        <v>72997.84444999999</v>
      </c>
      <c r="G19" s="1679">
        <v>0.37255583477493154</v>
      </c>
      <c r="H19" s="1672">
        <v>2267.7348699999857</v>
      </c>
      <c r="I19" s="1679">
        <v>0.59699968583035534</v>
      </c>
      <c r="J19" s="1676"/>
    </row>
    <row r="20" spans="2:10">
      <c r="B20" s="1681" t="s">
        <v>736</v>
      </c>
      <c r="C20" s="1682" t="s">
        <v>689</v>
      </c>
      <c r="D20" s="1683">
        <v>24954.707999999999</v>
      </c>
      <c r="E20" s="1684">
        <v>0.12987810997803836</v>
      </c>
      <c r="F20" s="1685">
        <v>25408.161649999998</v>
      </c>
      <c r="G20" s="1684">
        <v>0.12967449854078741</v>
      </c>
      <c r="H20" s="1683">
        <v>453.45364999999947</v>
      </c>
      <c r="I20" s="1686">
        <v>0.11937536886251139</v>
      </c>
      <c r="J20" s="1676"/>
    </row>
    <row r="21" spans="2:10">
      <c r="B21" s="1681" t="s">
        <v>737</v>
      </c>
      <c r="C21" s="1682" t="s">
        <v>690</v>
      </c>
      <c r="D21" s="1683">
        <v>18.597000000000001</v>
      </c>
      <c r="E21" s="1684">
        <v>9.6789079289630632E-5</v>
      </c>
      <c r="F21" s="1685">
        <v>20.995000000000001</v>
      </c>
      <c r="G21" s="1684">
        <v>1.0715124275289048E-4</v>
      </c>
      <c r="H21" s="1683">
        <v>2.3979999999999997</v>
      </c>
      <c r="I21" s="1686">
        <v>6.3129304292137154E-4</v>
      </c>
      <c r="J21" s="1676"/>
    </row>
    <row r="22" spans="2:10">
      <c r="B22" s="1681" t="s">
        <v>738</v>
      </c>
      <c r="C22" s="1682" t="s">
        <v>683</v>
      </c>
      <c r="D22" s="1683">
        <v>47792.318339999998</v>
      </c>
      <c r="E22" s="1684">
        <v>0.24873767216462483</v>
      </c>
      <c r="F22" s="1685">
        <v>49471.635119999999</v>
      </c>
      <c r="G22" s="1684">
        <v>0.25248617214220254</v>
      </c>
      <c r="H22" s="1683">
        <v>1679.316780000001</v>
      </c>
      <c r="I22" s="1686">
        <v>0.44209382822148469</v>
      </c>
      <c r="J22" s="1676"/>
    </row>
    <row r="23" spans="2:10">
      <c r="B23" s="1681" t="s">
        <v>739</v>
      </c>
      <c r="C23" s="1682" t="s">
        <v>691</v>
      </c>
      <c r="D23" s="1683">
        <v>19.843</v>
      </c>
      <c r="E23" s="1684">
        <v>1.0327395280658927E-4</v>
      </c>
      <c r="F23" s="1685">
        <v>23.675000000000001</v>
      </c>
      <c r="G23" s="1684">
        <v>1.2082903892234732E-4</v>
      </c>
      <c r="H23" s="1683">
        <v>3.8320000000000007</v>
      </c>
      <c r="I23" s="1686">
        <v>1.0088052295557533E-3</v>
      </c>
      <c r="J23" s="1676"/>
    </row>
    <row r="24" spans="2:10">
      <c r="B24" s="1681" t="s">
        <v>740</v>
      </c>
      <c r="C24" s="1682" t="s">
        <v>741</v>
      </c>
      <c r="D24" s="1683">
        <v>-2055.3567600000001</v>
      </c>
      <c r="E24" s="1684">
        <v>-1.0697213981401211E-2</v>
      </c>
      <c r="F24" s="1685">
        <v>-1926.6223200000002</v>
      </c>
      <c r="G24" s="1684">
        <v>-9.832816189733605E-3</v>
      </c>
      <c r="H24" s="1683">
        <v>128.73443999999995</v>
      </c>
      <c r="I24" s="1686">
        <v>3.3890390473886034E-2</v>
      </c>
      <c r="J24" s="1676"/>
    </row>
    <row r="25" spans="2:10">
      <c r="B25" s="1677">
        <v>9</v>
      </c>
      <c r="C25" s="1687" t="s">
        <v>742</v>
      </c>
      <c r="D25" s="1672">
        <v>79101.382830000002</v>
      </c>
      <c r="E25" s="1679">
        <v>0.41168736971835768</v>
      </c>
      <c r="F25" s="1680">
        <v>80586.579539999992</v>
      </c>
      <c r="G25" s="1679">
        <v>0.411286122739493</v>
      </c>
      <c r="H25" s="1672">
        <v>1485.1967099999893</v>
      </c>
      <c r="I25" s="1679">
        <v>0.39099013777844172</v>
      </c>
      <c r="J25" s="1676"/>
    </row>
    <row r="26" spans="2:10">
      <c r="B26" s="1681" t="s">
        <v>743</v>
      </c>
      <c r="C26" s="1682" t="s">
        <v>689</v>
      </c>
      <c r="D26" s="1683">
        <v>0</v>
      </c>
      <c r="E26" s="1684">
        <v>0</v>
      </c>
      <c r="F26" s="1685">
        <v>0</v>
      </c>
      <c r="G26" s="1684">
        <v>0</v>
      </c>
      <c r="H26" s="1683">
        <v>0</v>
      </c>
      <c r="I26" s="1686">
        <v>0</v>
      </c>
      <c r="J26" s="1676"/>
    </row>
    <row r="27" spans="2:10">
      <c r="B27" s="1681" t="s">
        <v>744</v>
      </c>
      <c r="C27" s="1682" t="s">
        <v>690</v>
      </c>
      <c r="D27" s="1683">
        <v>1.8180000000000001</v>
      </c>
      <c r="E27" s="1684">
        <v>9.4618780528337087E-6</v>
      </c>
      <c r="F27" s="1685">
        <v>1.0720000000000001</v>
      </c>
      <c r="G27" s="1684">
        <v>5.4711184677827383E-6</v>
      </c>
      <c r="H27" s="1683">
        <v>-0.746</v>
      </c>
      <c r="I27" s="1686">
        <v>-1.9639057965777451E-4</v>
      </c>
      <c r="J27" s="1676"/>
    </row>
    <row r="28" spans="2:10">
      <c r="B28" s="1681" t="s">
        <v>745</v>
      </c>
      <c r="C28" s="1682" t="s">
        <v>683</v>
      </c>
      <c r="D28" s="1683">
        <v>81489.578649999996</v>
      </c>
      <c r="E28" s="1684">
        <v>0.42411686235594132</v>
      </c>
      <c r="F28" s="1685">
        <v>82585.891289999985</v>
      </c>
      <c r="G28" s="1684">
        <v>0.42148992072296315</v>
      </c>
      <c r="H28" s="1683">
        <v>1096.3126399999892</v>
      </c>
      <c r="I28" s="1686">
        <v>0.28861323707204145</v>
      </c>
      <c r="J28" s="1676"/>
    </row>
    <row r="29" spans="2:10">
      <c r="B29" s="1681" t="s">
        <v>746</v>
      </c>
      <c r="C29" s="1682" t="s">
        <v>691</v>
      </c>
      <c r="D29" s="1683">
        <v>0</v>
      </c>
      <c r="E29" s="1684">
        <v>0</v>
      </c>
      <c r="F29" s="1685">
        <v>0</v>
      </c>
      <c r="G29" s="1684">
        <v>0</v>
      </c>
      <c r="H29" s="1683">
        <v>0</v>
      </c>
      <c r="I29" s="1686">
        <v>0</v>
      </c>
      <c r="J29" s="1676"/>
    </row>
    <row r="30" spans="2:10">
      <c r="B30" s="1681" t="s">
        <v>747</v>
      </c>
      <c r="C30" s="1682" t="s">
        <v>741</v>
      </c>
      <c r="D30" s="1683">
        <v>-2390.0138200000001</v>
      </c>
      <c r="E30" s="1684">
        <v>-1.2438954515636555E-2</v>
      </c>
      <c r="F30" s="1685">
        <v>-2000.38375</v>
      </c>
      <c r="G30" s="1684">
        <v>-1.0209269101937955E-2</v>
      </c>
      <c r="H30" s="1683">
        <v>389.63007000000016</v>
      </c>
      <c r="I30" s="1686">
        <v>0.10257329128605802</v>
      </c>
      <c r="J30" s="1676"/>
    </row>
    <row r="31" spans="2:10">
      <c r="B31" s="1677">
        <v>10</v>
      </c>
      <c r="C31" s="1678" t="s">
        <v>748</v>
      </c>
      <c r="D31" s="1672">
        <v>195.34020000000001</v>
      </c>
      <c r="E31" s="1679">
        <v>1.016658499018783E-3</v>
      </c>
      <c r="F31" s="1680">
        <v>213.24302000000003</v>
      </c>
      <c r="G31" s="1679">
        <v>1.0883188664624665E-3</v>
      </c>
      <c r="H31" s="1672">
        <v>17.90282000000002</v>
      </c>
      <c r="I31" s="1679">
        <v>4.7130632671699762E-3</v>
      </c>
      <c r="J31" s="1676"/>
    </row>
    <row r="32" spans="2:10">
      <c r="B32" s="1681" t="s">
        <v>749</v>
      </c>
      <c r="C32" s="1682" t="s">
        <v>750</v>
      </c>
      <c r="D32" s="1683">
        <v>416.88322000000005</v>
      </c>
      <c r="E32" s="1684">
        <v>2.1696909735493108E-3</v>
      </c>
      <c r="F32" s="1685">
        <v>427.94878000000006</v>
      </c>
      <c r="G32" s="1684">
        <v>2.1841030536596012E-3</v>
      </c>
      <c r="H32" s="1683">
        <v>11.065560000000005</v>
      </c>
      <c r="I32" s="1686">
        <v>2.9130988507210243E-3</v>
      </c>
      <c r="J32" s="1676"/>
    </row>
    <row r="33" spans="2:10">
      <c r="B33" s="1681" t="s">
        <v>751</v>
      </c>
      <c r="C33" s="1682" t="s">
        <v>741</v>
      </c>
      <c r="D33" s="1683">
        <v>-221.54302000000001</v>
      </c>
      <c r="E33" s="1684">
        <v>-1.1530324745305277E-3</v>
      </c>
      <c r="F33" s="1685">
        <v>-214.70576</v>
      </c>
      <c r="G33" s="1684">
        <v>-1.0957841871971346E-3</v>
      </c>
      <c r="H33" s="1683">
        <v>6.8372600000000148</v>
      </c>
      <c r="I33" s="1686">
        <v>1.799964416448952E-3</v>
      </c>
      <c r="J33" s="1676"/>
    </row>
    <row r="34" spans="2:10" ht="25.5">
      <c r="B34" s="1677">
        <v>11</v>
      </c>
      <c r="C34" s="1678" t="s">
        <v>752</v>
      </c>
      <c r="D34" s="1672">
        <v>287.68496999999996</v>
      </c>
      <c r="E34" s="1679">
        <v>1.4972717842536435E-3</v>
      </c>
      <c r="F34" s="1680">
        <v>298.47091000000006</v>
      </c>
      <c r="G34" s="1679">
        <v>1.523292637870261E-3</v>
      </c>
      <c r="H34" s="1672">
        <v>10.785940000000096</v>
      </c>
      <c r="I34" s="1679">
        <v>2.8394866069088409E-3</v>
      </c>
      <c r="J34" s="1676"/>
    </row>
    <row r="35" spans="2:10">
      <c r="B35" s="1681" t="s">
        <v>753</v>
      </c>
      <c r="C35" s="1682" t="s">
        <v>750</v>
      </c>
      <c r="D35" s="1683">
        <v>390.27558999999997</v>
      </c>
      <c r="E35" s="1684">
        <v>2.0312101427820278E-3</v>
      </c>
      <c r="F35" s="1685">
        <v>401.11363</v>
      </c>
      <c r="G35" s="1684">
        <v>2.0471456984816902E-3</v>
      </c>
      <c r="H35" s="1683">
        <v>10.838040000000035</v>
      </c>
      <c r="I35" s="1686">
        <v>2.8532023565069078E-3</v>
      </c>
      <c r="J35" s="1676"/>
    </row>
    <row r="36" spans="2:10">
      <c r="B36" s="1681" t="s">
        <v>754</v>
      </c>
      <c r="C36" s="1682" t="s">
        <v>741</v>
      </c>
      <c r="D36" s="1683">
        <v>-102.59062</v>
      </c>
      <c r="E36" s="1684">
        <v>-5.3393835852838447E-4</v>
      </c>
      <c r="F36" s="1685">
        <v>-102.64272</v>
      </c>
      <c r="G36" s="1684">
        <v>-5.2385306061142963E-4</v>
      </c>
      <c r="H36" s="1683">
        <v>-5.2099999999995816E-2</v>
      </c>
      <c r="I36" s="1686">
        <v>-1.3715749598082077E-5</v>
      </c>
      <c r="J36" s="1676"/>
    </row>
    <row r="37" spans="2:10">
      <c r="B37" s="1677">
        <v>12</v>
      </c>
      <c r="C37" s="1678" t="s">
        <v>755</v>
      </c>
      <c r="D37" s="1672">
        <v>4.3622100000000001</v>
      </c>
      <c r="E37" s="1679">
        <v>2.270335481895035E-5</v>
      </c>
      <c r="F37" s="1680">
        <v>5.2797000000000001</v>
      </c>
      <c r="G37" s="1679">
        <v>2.6945768819358698E-5</v>
      </c>
      <c r="H37" s="1672">
        <v>0.91748999999999992</v>
      </c>
      <c r="I37" s="1679">
        <v>2.4153671974559183E-4</v>
      </c>
      <c r="J37" s="1676"/>
    </row>
    <row r="38" spans="2:10">
      <c r="B38" s="1681" t="s">
        <v>756</v>
      </c>
      <c r="C38" s="1682" t="s">
        <v>757</v>
      </c>
      <c r="D38" s="1683">
        <v>4.6592199999999995</v>
      </c>
      <c r="E38" s="1684">
        <v>2.4249159219650093E-5</v>
      </c>
      <c r="F38" s="1685">
        <v>5.6886999999999999</v>
      </c>
      <c r="G38" s="1684">
        <v>2.9033163831786999E-5</v>
      </c>
      <c r="H38" s="1683">
        <v>1.0294800000000004</v>
      </c>
      <c r="I38" s="1686">
        <v>2.7101899992772893E-4</v>
      </c>
      <c r="J38" s="1676"/>
    </row>
    <row r="39" spans="2:10">
      <c r="B39" s="1681" t="s">
        <v>758</v>
      </c>
      <c r="C39" s="1682" t="s">
        <v>741</v>
      </c>
      <c r="D39" s="1683">
        <v>-0.29701</v>
      </c>
      <c r="E39" s="1684">
        <v>-1.545804400699747E-6</v>
      </c>
      <c r="F39" s="1685">
        <v>-0.40899999999999997</v>
      </c>
      <c r="G39" s="1684">
        <v>-2.087395012428302E-6</v>
      </c>
      <c r="H39" s="1683">
        <v>-0.11198999999999998</v>
      </c>
      <c r="I39" s="1686">
        <v>-2.9482280182136945E-5</v>
      </c>
      <c r="J39" s="1676"/>
    </row>
    <row r="40" spans="2:10">
      <c r="B40" s="1677">
        <v>13</v>
      </c>
      <c r="C40" s="1678" t="s">
        <v>759</v>
      </c>
      <c r="D40" s="1672">
        <v>0</v>
      </c>
      <c r="E40" s="1679">
        <v>0</v>
      </c>
      <c r="F40" s="1680">
        <v>0</v>
      </c>
      <c r="G40" s="1679">
        <v>0</v>
      </c>
      <c r="H40" s="1672">
        <v>0</v>
      </c>
      <c r="I40" s="1679">
        <v>0</v>
      </c>
      <c r="J40" s="1676"/>
    </row>
    <row r="41" spans="2:10">
      <c r="B41" s="1677">
        <v>14</v>
      </c>
      <c r="C41" s="1678" t="s">
        <v>693</v>
      </c>
      <c r="D41" s="1672">
        <v>868.35233999999991</v>
      </c>
      <c r="E41" s="1679">
        <v>4.519386109996036E-3</v>
      </c>
      <c r="F41" s="1680">
        <v>1022.9042400000001</v>
      </c>
      <c r="G41" s="1679">
        <v>5.2205506326840172E-3</v>
      </c>
      <c r="H41" s="1672">
        <v>154.55190000000016</v>
      </c>
      <c r="I41" s="1679">
        <v>4.0687047222802183E-2</v>
      </c>
      <c r="J41" s="1676"/>
    </row>
    <row r="42" spans="2:10">
      <c r="B42" s="1688">
        <v>15</v>
      </c>
      <c r="C42" s="1689" t="s">
        <v>760</v>
      </c>
      <c r="D42" s="1690">
        <v>189090.86506000004</v>
      </c>
      <c r="E42" s="1691">
        <v>0.98413350170657576</v>
      </c>
      <c r="F42" s="1690">
        <v>193530.33131999994</v>
      </c>
      <c r="G42" s="1691">
        <v>0.98771209865761544</v>
      </c>
      <c r="H42" s="1692">
        <v>4439.4662599998992</v>
      </c>
      <c r="I42" s="1691">
        <v>1.1687256731535018</v>
      </c>
      <c r="J42" s="1676"/>
    </row>
    <row r="43" spans="2:10">
      <c r="B43" s="1677">
        <v>16</v>
      </c>
      <c r="C43" s="1678" t="s">
        <v>711</v>
      </c>
      <c r="D43" s="1672">
        <v>3048.5801800000004</v>
      </c>
      <c r="E43" s="1693">
        <v>1.5866498293424555E-2</v>
      </c>
      <c r="F43" s="1694">
        <v>2407.6987800000002</v>
      </c>
      <c r="G43" s="1693">
        <v>1.2288064608317136E-2</v>
      </c>
      <c r="H43" s="1672">
        <v>-640.88140000000021</v>
      </c>
      <c r="I43" s="1679">
        <v>-0.16871725152531647</v>
      </c>
      <c r="J43" s="1676"/>
    </row>
    <row r="44" spans="2:10" ht="39" thickBot="1">
      <c r="B44" s="1695">
        <v>17</v>
      </c>
      <c r="C44" s="1696" t="s">
        <v>761</v>
      </c>
      <c r="D44" s="1697">
        <v>192139.44523999997</v>
      </c>
      <c r="E44" s="1698">
        <v>1</v>
      </c>
      <c r="F44" s="1697">
        <v>195937.99810999996</v>
      </c>
      <c r="G44" s="1698">
        <v>1</v>
      </c>
      <c r="H44" s="1699">
        <v>3798.552869999985</v>
      </c>
      <c r="I44" s="1698">
        <v>1</v>
      </c>
      <c r="J44" s="1676"/>
    </row>
    <row r="45" spans="2:10">
      <c r="B45" s="1667"/>
      <c r="C45" s="1700"/>
      <c r="D45" s="1700"/>
      <c r="E45" s="1700"/>
      <c r="F45" s="1700"/>
      <c r="G45" s="1700"/>
      <c r="H45" s="1664"/>
      <c r="I45" s="1664"/>
    </row>
    <row r="46" spans="2:10">
      <c r="B46" s="1667"/>
      <c r="C46" s="1700"/>
      <c r="D46" s="1700"/>
      <c r="E46" s="1700"/>
      <c r="F46" s="1700"/>
      <c r="G46" s="1700"/>
      <c r="H46" s="1701"/>
      <c r="I46" s="1664"/>
    </row>
    <row r="47" spans="2:10">
      <c r="B47" s="1667"/>
      <c r="C47" s="1700"/>
      <c r="D47" s="1700"/>
      <c r="E47" s="1700"/>
      <c r="F47" s="1700"/>
      <c r="G47" s="1700"/>
      <c r="H47" s="1664"/>
      <c r="I47" s="1664"/>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workbookViewId="0"/>
  </sheetViews>
  <sheetFormatPr defaultRowHeight="15"/>
  <cols>
    <col min="1" max="1" width="4.28515625" style="1702" customWidth="1"/>
    <col min="2" max="2" width="10" style="1702" bestFit="1" customWidth="1"/>
    <col min="3" max="3" width="48.28515625" style="1702" customWidth="1"/>
    <col min="4" max="4" width="14.7109375" style="1702" customWidth="1"/>
    <col min="5" max="5" width="11.5703125" style="1702" customWidth="1"/>
    <col min="6" max="6" width="15.140625" style="1702" customWidth="1"/>
    <col min="7" max="7" width="11.5703125" style="1702" bestFit="1" customWidth="1"/>
    <col min="8" max="8" width="15.140625" style="1702" customWidth="1"/>
    <col min="9" max="9" width="11.5703125" style="1702" customWidth="1"/>
    <col min="10" max="16384" width="9.140625" style="1702"/>
  </cols>
  <sheetData>
    <row r="1" spans="2:10">
      <c r="I1" s="1703" t="s">
        <v>762</v>
      </c>
    </row>
    <row r="3" spans="2:10">
      <c r="B3" s="2511" t="s">
        <v>763</v>
      </c>
      <c r="C3" s="2511"/>
      <c r="D3" s="2511"/>
      <c r="E3" s="2511"/>
      <c r="F3" s="2511"/>
      <c r="G3" s="2511"/>
      <c r="H3" s="2511"/>
      <c r="I3" s="2511"/>
    </row>
    <row r="4" spans="2:10" ht="15.75" thickBot="1">
      <c r="B4" s="1704"/>
      <c r="C4" s="1704"/>
      <c r="D4" s="1704"/>
      <c r="E4" s="1704"/>
      <c r="F4" s="1704"/>
      <c r="G4" s="1704"/>
      <c r="H4" s="2512"/>
      <c r="I4" s="2512"/>
    </row>
    <row r="5" spans="2:10" ht="15.75" thickBot="1">
      <c r="B5" s="2513" t="s">
        <v>21</v>
      </c>
      <c r="C5" s="2514"/>
      <c r="D5" s="2514"/>
      <c r="E5" s="2514"/>
      <c r="F5" s="2514"/>
      <c r="G5" s="2514"/>
      <c r="H5" s="2514"/>
      <c r="I5" s="2515"/>
    </row>
    <row r="6" spans="2:10" ht="15.75" thickBot="1">
      <c r="B6" s="2516" t="s">
        <v>723</v>
      </c>
      <c r="C6" s="2516" t="s">
        <v>724</v>
      </c>
      <c r="D6" s="2518">
        <v>43281</v>
      </c>
      <c r="E6" s="2519"/>
      <c r="F6" s="2518">
        <v>43373</v>
      </c>
      <c r="G6" s="2519"/>
      <c r="H6" s="2520" t="s">
        <v>725</v>
      </c>
      <c r="I6" s="2519"/>
    </row>
    <row r="7" spans="2:10" ht="39" thickBot="1">
      <c r="B7" s="2517"/>
      <c r="C7" s="2517"/>
      <c r="D7" s="1705" t="s">
        <v>726</v>
      </c>
      <c r="E7" s="1706" t="s">
        <v>727</v>
      </c>
      <c r="F7" s="1705" t="s">
        <v>726</v>
      </c>
      <c r="G7" s="1706" t="s">
        <v>727</v>
      </c>
      <c r="H7" s="1705" t="s">
        <v>726</v>
      </c>
      <c r="I7" s="1706" t="s">
        <v>727</v>
      </c>
    </row>
    <row r="8" spans="2:10">
      <c r="B8" s="1707">
        <v>1</v>
      </c>
      <c r="C8" s="1708" t="s">
        <v>764</v>
      </c>
      <c r="D8" s="1709">
        <v>55359.095660000006</v>
      </c>
      <c r="E8" s="1673">
        <v>0.29357827889606558</v>
      </c>
      <c r="F8" s="1710">
        <v>56345.504110000009</v>
      </c>
      <c r="G8" s="1711">
        <v>0.29441849712863555</v>
      </c>
      <c r="H8" s="1712">
        <v>986.40845000000263</v>
      </c>
      <c r="I8" s="1675">
        <v>0.35075722088929773</v>
      </c>
      <c r="J8" s="1713"/>
    </row>
    <row r="9" spans="2:10" ht="25.5">
      <c r="B9" s="1714">
        <v>2</v>
      </c>
      <c r="C9" s="1715" t="s">
        <v>765</v>
      </c>
      <c r="D9" s="1716">
        <v>0</v>
      </c>
      <c r="E9" s="1679">
        <v>0</v>
      </c>
      <c r="F9" s="1716">
        <v>0</v>
      </c>
      <c r="G9" s="1679">
        <v>0</v>
      </c>
      <c r="H9" s="1717">
        <v>0</v>
      </c>
      <c r="I9" s="1679">
        <v>0</v>
      </c>
      <c r="J9" s="1713"/>
    </row>
    <row r="10" spans="2:10">
      <c r="B10" s="1714">
        <v>3</v>
      </c>
      <c r="C10" s="1715" t="s">
        <v>680</v>
      </c>
      <c r="D10" s="1716">
        <v>2.9020000000000001</v>
      </c>
      <c r="E10" s="1679">
        <v>1.538977750989479E-5</v>
      </c>
      <c r="F10" s="1716">
        <v>0</v>
      </c>
      <c r="G10" s="1679">
        <v>0</v>
      </c>
      <c r="H10" s="1717">
        <v>-2.9020000000000001</v>
      </c>
      <c r="I10" s="1679">
        <v>-1.0319228865291446E-3</v>
      </c>
      <c r="J10" s="1713"/>
    </row>
    <row r="11" spans="2:10" ht="25.5">
      <c r="B11" s="1714">
        <v>4</v>
      </c>
      <c r="C11" s="1715" t="s">
        <v>681</v>
      </c>
      <c r="D11" s="1716">
        <v>0.246</v>
      </c>
      <c r="E11" s="1679">
        <v>1.3045779694810882E-6</v>
      </c>
      <c r="F11" s="1716">
        <v>0.38100000000000001</v>
      </c>
      <c r="G11" s="1679">
        <v>1.9908145144468052E-6</v>
      </c>
      <c r="H11" s="1717">
        <v>0.13500000000000001</v>
      </c>
      <c r="I11" s="1679">
        <v>4.8004682867482602E-5</v>
      </c>
      <c r="J11" s="1713"/>
    </row>
    <row r="12" spans="2:10">
      <c r="B12" s="1714">
        <v>5</v>
      </c>
      <c r="C12" s="1715" t="s">
        <v>766</v>
      </c>
      <c r="D12" s="1716">
        <v>103234.24659000001</v>
      </c>
      <c r="E12" s="1679">
        <v>0.54746798291582188</v>
      </c>
      <c r="F12" s="1716">
        <v>103821.30789000001</v>
      </c>
      <c r="G12" s="1679">
        <v>0.54249072613192295</v>
      </c>
      <c r="H12" s="1717">
        <v>587.06130000000121</v>
      </c>
      <c r="I12" s="1679">
        <v>0.2087532705946083</v>
      </c>
      <c r="J12" s="1713"/>
    </row>
    <row r="13" spans="2:10">
      <c r="B13" s="1718" t="s">
        <v>767</v>
      </c>
      <c r="C13" s="1719" t="s">
        <v>768</v>
      </c>
      <c r="D13" s="1720">
        <v>974.97256999999991</v>
      </c>
      <c r="E13" s="1684">
        <v>5.170437949879504E-3</v>
      </c>
      <c r="F13" s="1720">
        <v>1438.1907900000001</v>
      </c>
      <c r="G13" s="1684">
        <v>7.5148847750018833E-3</v>
      </c>
      <c r="H13" s="1721">
        <v>463.2182200000002</v>
      </c>
      <c r="I13" s="1686">
        <v>0.1647158796262207</v>
      </c>
      <c r="J13" s="1713"/>
    </row>
    <row r="14" spans="2:10">
      <c r="B14" s="1718" t="s">
        <v>769</v>
      </c>
      <c r="C14" s="1719" t="s">
        <v>770</v>
      </c>
      <c r="D14" s="1720">
        <v>5642.4347900000002</v>
      </c>
      <c r="E14" s="1684">
        <v>2.9922748460437604E-2</v>
      </c>
      <c r="F14" s="1720">
        <v>5110.3449099999998</v>
      </c>
      <c r="G14" s="1684">
        <v>2.6702752810124287E-2</v>
      </c>
      <c r="H14" s="1721">
        <v>-532.08988000000045</v>
      </c>
      <c r="I14" s="1686">
        <v>-0.18920596997331032</v>
      </c>
      <c r="J14" s="1713"/>
    </row>
    <row r="15" spans="2:10">
      <c r="B15" s="1718" t="s">
        <v>771</v>
      </c>
      <c r="C15" s="1719" t="s">
        <v>772</v>
      </c>
      <c r="D15" s="1720">
        <v>90364.249069999991</v>
      </c>
      <c r="E15" s="1684">
        <v>0.47921629498139801</v>
      </c>
      <c r="F15" s="1720">
        <v>90722.47368000001</v>
      </c>
      <c r="G15" s="1684">
        <v>0.4740462398652554</v>
      </c>
      <c r="H15" s="1721">
        <v>358.22461000001931</v>
      </c>
      <c r="I15" s="1686">
        <v>0.12738117628428566</v>
      </c>
      <c r="J15" s="1713"/>
    </row>
    <row r="16" spans="2:10">
      <c r="B16" s="1718" t="s">
        <v>773</v>
      </c>
      <c r="C16" s="1719" t="s">
        <v>774</v>
      </c>
      <c r="D16" s="1720">
        <v>6210.5260900000003</v>
      </c>
      <c r="E16" s="1684">
        <v>3.2935428926428957E-2</v>
      </c>
      <c r="F16" s="1720">
        <v>6538.9674499999992</v>
      </c>
      <c r="G16" s="1684">
        <v>3.4167641230853578E-2</v>
      </c>
      <c r="H16" s="1721">
        <v>328.44135999999889</v>
      </c>
      <c r="I16" s="1686">
        <v>0.11679054316566394</v>
      </c>
      <c r="J16" s="1713"/>
    </row>
    <row r="17" spans="2:10">
      <c r="B17" s="1718" t="s">
        <v>775</v>
      </c>
      <c r="C17" s="1719" t="s">
        <v>776</v>
      </c>
      <c r="D17" s="1720">
        <v>42.064070000000001</v>
      </c>
      <c r="E17" s="1684">
        <v>2.2307259767768438E-4</v>
      </c>
      <c r="F17" s="1720">
        <v>11.331060000000001</v>
      </c>
      <c r="G17" s="1684">
        <v>5.9207450687841523E-5</v>
      </c>
      <c r="H17" s="1721">
        <v>-30.73301</v>
      </c>
      <c r="I17" s="1686">
        <v>-1.0928358508245714E-2</v>
      </c>
      <c r="J17" s="1713"/>
    </row>
    <row r="18" spans="2:10">
      <c r="B18" s="1714">
        <v>6</v>
      </c>
      <c r="C18" s="1715" t="s">
        <v>777</v>
      </c>
      <c r="D18" s="1716">
        <v>1102.5515600000001</v>
      </c>
      <c r="E18" s="1679">
        <v>5.8470100625731963E-3</v>
      </c>
      <c r="F18" s="1716">
        <v>888.42615999999987</v>
      </c>
      <c r="G18" s="1679">
        <v>4.6422354182211007E-3</v>
      </c>
      <c r="H18" s="1717">
        <v>-214.12540000000024</v>
      </c>
      <c r="I18" s="1679">
        <v>-7.6140903117576819E-2</v>
      </c>
      <c r="J18" s="1713"/>
    </row>
    <row r="19" spans="2:10">
      <c r="B19" s="1718" t="s">
        <v>729</v>
      </c>
      <c r="C19" s="1719" t="s">
        <v>768</v>
      </c>
      <c r="D19" s="1720">
        <v>332.88274999999999</v>
      </c>
      <c r="E19" s="1684">
        <v>1.7653313092287834E-3</v>
      </c>
      <c r="F19" s="1720">
        <v>365.57141999999999</v>
      </c>
      <c r="G19" s="1684">
        <v>1.9101965590628061E-3</v>
      </c>
      <c r="H19" s="1721">
        <v>32.688670000000002</v>
      </c>
      <c r="I19" s="1686">
        <v>1.162377212377624E-2</v>
      </c>
      <c r="J19" s="1713"/>
    </row>
    <row r="20" spans="2:10">
      <c r="B20" s="1718" t="s">
        <v>731</v>
      </c>
      <c r="C20" s="1719" t="s">
        <v>770</v>
      </c>
      <c r="D20" s="1720">
        <v>711.69881000000009</v>
      </c>
      <c r="E20" s="1684">
        <v>3.7742544245199469E-3</v>
      </c>
      <c r="F20" s="1720">
        <v>464.86473999999998</v>
      </c>
      <c r="G20" s="1684">
        <v>2.4290274846365889E-3</v>
      </c>
      <c r="H20" s="1721">
        <v>-246.83407000000011</v>
      </c>
      <c r="I20" s="1686">
        <v>-8.7771787046222266E-2</v>
      </c>
      <c r="J20" s="1713"/>
    </row>
    <row r="21" spans="2:10">
      <c r="B21" s="1718" t="s">
        <v>778</v>
      </c>
      <c r="C21" s="1719" t="s">
        <v>772</v>
      </c>
      <c r="D21" s="1720">
        <v>0</v>
      </c>
      <c r="E21" s="1684">
        <v>0</v>
      </c>
      <c r="F21" s="1720">
        <v>0</v>
      </c>
      <c r="G21" s="1684">
        <v>0</v>
      </c>
      <c r="H21" s="1721">
        <v>0</v>
      </c>
      <c r="I21" s="1686">
        <v>0</v>
      </c>
      <c r="J21" s="1713"/>
    </row>
    <row r="22" spans="2:10">
      <c r="B22" s="1718" t="s">
        <v>779</v>
      </c>
      <c r="C22" s="1719" t="s">
        <v>774</v>
      </c>
      <c r="D22" s="1720">
        <v>0</v>
      </c>
      <c r="E22" s="1684">
        <v>0</v>
      </c>
      <c r="F22" s="1720">
        <v>0</v>
      </c>
      <c r="G22" s="1684">
        <v>0</v>
      </c>
      <c r="H22" s="1721">
        <v>0</v>
      </c>
      <c r="I22" s="1686">
        <v>0</v>
      </c>
      <c r="J22" s="1713"/>
    </row>
    <row r="23" spans="2:10">
      <c r="B23" s="1718" t="s">
        <v>780</v>
      </c>
      <c r="C23" s="1719" t="s">
        <v>776</v>
      </c>
      <c r="D23" s="1720">
        <v>57.97</v>
      </c>
      <c r="E23" s="1684">
        <v>3.0742432882446618E-4</v>
      </c>
      <c r="F23" s="1720">
        <v>57.99</v>
      </c>
      <c r="G23" s="1684">
        <v>3.0301137452170667E-4</v>
      </c>
      <c r="H23" s="1721">
        <v>2.0000000000003126E-2</v>
      </c>
      <c r="I23" s="1686">
        <v>7.1118048692577936E-6</v>
      </c>
      <c r="J23" s="1713"/>
    </row>
    <row r="24" spans="2:10">
      <c r="B24" s="1714">
        <v>7</v>
      </c>
      <c r="C24" s="1722" t="s">
        <v>781</v>
      </c>
      <c r="D24" s="1716">
        <v>19003.504430000001</v>
      </c>
      <c r="E24" s="1679">
        <v>0.10077867163542385</v>
      </c>
      <c r="F24" s="1716">
        <v>21123.043399999999</v>
      </c>
      <c r="G24" s="1679">
        <v>0.11037286454070812</v>
      </c>
      <c r="H24" s="1717">
        <v>2119.5389699999978</v>
      </c>
      <c r="I24" s="1679">
        <v>0.75368737837126376</v>
      </c>
      <c r="J24" s="1713"/>
    </row>
    <row r="25" spans="2:10">
      <c r="B25" s="1718" t="s">
        <v>733</v>
      </c>
      <c r="C25" s="1719" t="s">
        <v>730</v>
      </c>
      <c r="D25" s="1720">
        <v>18161.86894</v>
      </c>
      <c r="E25" s="1684">
        <v>9.6315341885068476E-2</v>
      </c>
      <c r="F25" s="1720">
        <v>20359.887350000001</v>
      </c>
      <c r="G25" s="1684">
        <v>0.10638519487895513</v>
      </c>
      <c r="H25" s="1721">
        <v>2198.0184100000006</v>
      </c>
      <c r="I25" s="1686">
        <v>0.78159390154769171</v>
      </c>
      <c r="J25" s="1713"/>
    </row>
    <row r="26" spans="2:10">
      <c r="B26" s="1718" t="s">
        <v>734</v>
      </c>
      <c r="C26" s="1719" t="s">
        <v>732</v>
      </c>
      <c r="D26" s="1720">
        <v>841.63549</v>
      </c>
      <c r="E26" s="1684">
        <v>4.4633297503553692E-3</v>
      </c>
      <c r="F26" s="1720">
        <v>763.15605000000005</v>
      </c>
      <c r="G26" s="1684">
        <v>3.9876696617529971E-3</v>
      </c>
      <c r="H26" s="1721">
        <v>-78.479439999999954</v>
      </c>
      <c r="I26" s="1686">
        <v>-2.7906523176426862E-2</v>
      </c>
      <c r="J26" s="1713"/>
    </row>
    <row r="27" spans="2:10">
      <c r="B27" s="1714">
        <v>8</v>
      </c>
      <c r="C27" s="1715" t="s">
        <v>704</v>
      </c>
      <c r="D27" s="1716">
        <v>0</v>
      </c>
      <c r="E27" s="1679">
        <v>0</v>
      </c>
      <c r="F27" s="1716">
        <v>0</v>
      </c>
      <c r="G27" s="1679">
        <v>0</v>
      </c>
      <c r="H27" s="1717">
        <v>0</v>
      </c>
      <c r="I27" s="1679">
        <v>0</v>
      </c>
      <c r="J27" s="1713"/>
    </row>
    <row r="28" spans="2:10">
      <c r="B28" s="1714">
        <v>9</v>
      </c>
      <c r="C28" s="1715" t="s">
        <v>782</v>
      </c>
      <c r="D28" s="1716">
        <v>494.76164</v>
      </c>
      <c r="E28" s="1679">
        <v>2.62380136458672E-3</v>
      </c>
      <c r="F28" s="1716">
        <v>433.70074000000005</v>
      </c>
      <c r="G28" s="1679">
        <v>2.2661882627777437E-3</v>
      </c>
      <c r="H28" s="1717">
        <v>-61.060899999999947</v>
      </c>
      <c r="I28" s="1679">
        <v>-2.1712660297059747E-2</v>
      </c>
      <c r="J28" s="1713"/>
    </row>
    <row r="29" spans="2:10" ht="25.5">
      <c r="B29" s="1714">
        <v>10</v>
      </c>
      <c r="C29" s="1715" t="s">
        <v>783</v>
      </c>
      <c r="D29" s="1716">
        <v>9.2456999999999994</v>
      </c>
      <c r="E29" s="1679">
        <v>4.9031449318826407E-5</v>
      </c>
      <c r="F29" s="1716">
        <v>8.4670100000000001</v>
      </c>
      <c r="G29" s="1679">
        <v>4.424211654059382E-5</v>
      </c>
      <c r="H29" s="1717">
        <v>-0.77868999999999922</v>
      </c>
      <c r="I29" s="1679">
        <v>-2.7689456668207401E-4</v>
      </c>
      <c r="J29" s="1713"/>
    </row>
    <row r="30" spans="2:10">
      <c r="B30" s="1714">
        <v>11</v>
      </c>
      <c r="C30" s="1715" t="s">
        <v>784</v>
      </c>
      <c r="D30" s="1716">
        <v>7.4665299999999997</v>
      </c>
      <c r="E30" s="1679">
        <v>3.9596221733616377E-5</v>
      </c>
      <c r="F30" s="1716">
        <v>8.2153500000000008</v>
      </c>
      <c r="G30" s="1679">
        <v>4.2927133914069725E-5</v>
      </c>
      <c r="H30" s="1717">
        <v>0.74882000000000115</v>
      </c>
      <c r="I30" s="1679">
        <v>2.6627308610983983E-4</v>
      </c>
      <c r="J30" s="1713"/>
    </row>
    <row r="31" spans="2:10">
      <c r="B31" s="1714">
        <v>12</v>
      </c>
      <c r="C31" s="1715" t="s">
        <v>785</v>
      </c>
      <c r="D31" s="1716">
        <v>0.32</v>
      </c>
      <c r="E31" s="1679">
        <v>1.6970119928209279E-6</v>
      </c>
      <c r="F31" s="1716">
        <v>0.28000000000000003</v>
      </c>
      <c r="G31" s="1679">
        <v>1.4630657848952901E-6</v>
      </c>
      <c r="H31" s="1717">
        <v>-3.999999999999998E-2</v>
      </c>
      <c r="I31" s="1679">
        <v>-1.4223609738513356E-5</v>
      </c>
      <c r="J31" s="1713"/>
    </row>
    <row r="32" spans="2:10" ht="25.5">
      <c r="B32" s="1714">
        <v>13</v>
      </c>
      <c r="C32" s="1715" t="s">
        <v>786</v>
      </c>
      <c r="D32" s="1716">
        <v>4513.94355</v>
      </c>
      <c r="E32" s="1679">
        <v>2.3938176060208354E-2</v>
      </c>
      <c r="F32" s="1716">
        <v>4544.8937500000002</v>
      </c>
      <c r="G32" s="1679">
        <v>2.3748137648605172E-2</v>
      </c>
      <c r="H32" s="1717">
        <v>30.950200000000223</v>
      </c>
      <c r="I32" s="1679">
        <v>1.1005589153223486E-2</v>
      </c>
      <c r="J32" s="1713"/>
    </row>
    <row r="33" spans="2:10" ht="25.5">
      <c r="B33" s="1714">
        <v>14</v>
      </c>
      <c r="C33" s="1715" t="s">
        <v>787</v>
      </c>
      <c r="D33" s="1716">
        <v>61.494</v>
      </c>
      <c r="E33" s="1679">
        <v>3.2611267339540669E-4</v>
      </c>
      <c r="F33" s="1716">
        <v>61.493000000000002</v>
      </c>
      <c r="G33" s="1679">
        <v>3.2131537253773598E-4</v>
      </c>
      <c r="H33" s="1717">
        <v>-9.9999999999766942E-4</v>
      </c>
      <c r="I33" s="1679">
        <v>-3.5559024346200534E-7</v>
      </c>
      <c r="J33" s="1713"/>
    </row>
    <row r="34" spans="2:10">
      <c r="B34" s="1714">
        <v>15</v>
      </c>
      <c r="C34" s="1715" t="s">
        <v>788</v>
      </c>
      <c r="D34" s="1716">
        <v>1655.3656100000001</v>
      </c>
      <c r="E34" s="1679">
        <v>8.7786727896041594E-3</v>
      </c>
      <c r="F34" s="1716">
        <v>1571.8949399999999</v>
      </c>
      <c r="G34" s="1679">
        <v>8.2135203720144091E-3</v>
      </c>
      <c r="H34" s="1717">
        <v>-83.470670000000155</v>
      </c>
      <c r="I34" s="1679">
        <v>-2.9681355867305935E-2</v>
      </c>
      <c r="J34" s="1713"/>
    </row>
    <row r="35" spans="2:10">
      <c r="B35" s="1723">
        <v>16</v>
      </c>
      <c r="C35" s="1724" t="s">
        <v>789</v>
      </c>
      <c r="D35" s="1690">
        <v>185445.14327000003</v>
      </c>
      <c r="E35" s="1691">
        <v>0.98344572543620379</v>
      </c>
      <c r="F35" s="1690">
        <v>188807.60735000001</v>
      </c>
      <c r="G35" s="1691">
        <v>0.98656410800617678</v>
      </c>
      <c r="H35" s="1725">
        <v>3362.4640799999761</v>
      </c>
      <c r="I35" s="1691">
        <v>1.195659420842226</v>
      </c>
      <c r="J35" s="1713"/>
    </row>
    <row r="36" spans="2:10">
      <c r="B36" s="1714">
        <v>17</v>
      </c>
      <c r="C36" s="1715" t="s">
        <v>790</v>
      </c>
      <c r="D36" s="1716">
        <v>3121.5853999999999</v>
      </c>
      <c r="E36" s="1679">
        <v>1.6554274563795979E-2</v>
      </c>
      <c r="F36" s="1716">
        <v>2571.3469599999999</v>
      </c>
      <c r="G36" s="1679">
        <v>1.3435891993823277E-2</v>
      </c>
      <c r="H36" s="1717">
        <v>-550.23844000000008</v>
      </c>
      <c r="I36" s="1679">
        <v>-0.19565942084221005</v>
      </c>
      <c r="J36" s="1713"/>
    </row>
    <row r="37" spans="2:10" ht="39" thickBot="1">
      <c r="B37" s="1726">
        <v>18</v>
      </c>
      <c r="C37" s="1727" t="s">
        <v>791</v>
      </c>
      <c r="D37" s="1697">
        <v>188566.72867000007</v>
      </c>
      <c r="E37" s="1698">
        <v>1</v>
      </c>
      <c r="F37" s="1697">
        <v>191378.95431</v>
      </c>
      <c r="G37" s="1698">
        <v>1</v>
      </c>
      <c r="H37" s="1728">
        <v>2812.2256399999314</v>
      </c>
      <c r="I37" s="1698">
        <v>1</v>
      </c>
      <c r="J37" s="1713"/>
    </row>
    <row r="38" spans="2:10">
      <c r="H38" s="1729"/>
    </row>
    <row r="39" spans="2:10">
      <c r="H39" s="1713"/>
    </row>
    <row r="40" spans="2:10">
      <c r="H40" s="1713"/>
    </row>
    <row r="41" spans="2:10">
      <c r="H41" s="1713"/>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workbookViewId="0"/>
  </sheetViews>
  <sheetFormatPr defaultColWidth="9.140625" defaultRowHeight="12.75"/>
  <cols>
    <col min="1" max="1" width="5.140625" style="1730" customWidth="1"/>
    <col min="2" max="2" width="35.7109375" style="1730" customWidth="1"/>
    <col min="3" max="3" width="13.85546875" style="1730" bestFit="1" customWidth="1"/>
    <col min="4" max="4" width="12.85546875" style="1730" bestFit="1" customWidth="1"/>
    <col min="5" max="5" width="15" style="1730" bestFit="1" customWidth="1"/>
    <col min="6" max="6" width="10.140625" style="1730" bestFit="1" customWidth="1"/>
    <col min="7" max="7" width="12.85546875" style="1730" bestFit="1" customWidth="1"/>
    <col min="8" max="8" width="14.85546875" style="1730" customWidth="1"/>
    <col min="9" max="9" width="10.5703125" style="1730" customWidth="1"/>
    <col min="10" max="10" width="12.85546875" style="1730" bestFit="1" customWidth="1"/>
    <col min="11" max="11" width="14.7109375" style="1730" customWidth="1"/>
    <col min="12" max="12" width="11.140625" style="1730" bestFit="1" customWidth="1"/>
    <col min="13" max="13" width="13.140625" style="1730" bestFit="1" customWidth="1"/>
    <col min="14" max="14" width="14.5703125" style="1730" customWidth="1"/>
    <col min="15" max="15" width="9.140625" style="1730"/>
    <col min="16" max="16" width="11.140625" style="1730" bestFit="1" customWidth="1"/>
    <col min="17" max="18" width="9.140625" style="1730"/>
    <col min="19" max="19" width="11.140625" style="1730" bestFit="1" customWidth="1"/>
    <col min="20" max="16384" width="9.140625" style="1730"/>
  </cols>
  <sheetData>
    <row r="1" spans="2:22">
      <c r="M1" s="2527" t="s">
        <v>792</v>
      </c>
      <c r="N1" s="2527"/>
    </row>
    <row r="3" spans="2:22">
      <c r="B3" s="2528" t="s">
        <v>793</v>
      </c>
      <c r="C3" s="2528"/>
      <c r="D3" s="2528"/>
      <c r="E3" s="2528"/>
      <c r="F3" s="2528"/>
      <c r="G3" s="2528"/>
      <c r="H3" s="2528"/>
      <c r="I3" s="2528"/>
      <c r="J3" s="2528"/>
      <c r="K3" s="2528"/>
      <c r="L3" s="2528"/>
      <c r="M3" s="2528"/>
      <c r="N3" s="2528"/>
    </row>
    <row r="5" spans="2:22" ht="13.5" thickBot="1">
      <c r="M5" s="2529" t="s">
        <v>0</v>
      </c>
      <c r="N5" s="2529"/>
    </row>
    <row r="6" spans="2:22" ht="12.75" customHeight="1">
      <c r="B6" s="2530" t="s">
        <v>794</v>
      </c>
      <c r="C6" s="2532" t="s">
        <v>1</v>
      </c>
      <c r="D6" s="2533"/>
      <c r="E6" s="2534"/>
      <c r="F6" s="2532" t="s">
        <v>2</v>
      </c>
      <c r="G6" s="2533"/>
      <c r="H6" s="2534"/>
      <c r="I6" s="2532" t="s">
        <v>3</v>
      </c>
      <c r="J6" s="2533"/>
      <c r="K6" s="2534"/>
      <c r="L6" s="2532" t="s">
        <v>657</v>
      </c>
      <c r="M6" s="2533"/>
      <c r="N6" s="2534"/>
    </row>
    <row r="7" spans="2:22" ht="39" thickBot="1">
      <c r="B7" s="2531"/>
      <c r="C7" s="1731" t="s">
        <v>795</v>
      </c>
      <c r="D7" s="1732" t="s">
        <v>796</v>
      </c>
      <c r="E7" s="1733" t="s">
        <v>797</v>
      </c>
      <c r="F7" s="1731" t="s">
        <v>795</v>
      </c>
      <c r="G7" s="1732" t="s">
        <v>796</v>
      </c>
      <c r="H7" s="1733" t="s">
        <v>797</v>
      </c>
      <c r="I7" s="1731" t="s">
        <v>795</v>
      </c>
      <c r="J7" s="1732" t="s">
        <v>796</v>
      </c>
      <c r="K7" s="1733" t="s">
        <v>797</v>
      </c>
      <c r="L7" s="1731" t="s">
        <v>795</v>
      </c>
      <c r="M7" s="1732" t="s">
        <v>796</v>
      </c>
      <c r="N7" s="1733" t="s">
        <v>797</v>
      </c>
    </row>
    <row r="8" spans="2:22" s="1738" customFormat="1">
      <c r="B8" s="1734" t="s">
        <v>798</v>
      </c>
      <c r="C8" s="1735">
        <v>131.92711431999999</v>
      </c>
      <c r="D8" s="1736">
        <v>94930.481870000003</v>
      </c>
      <c r="E8" s="1737">
        <v>84134.787939999995</v>
      </c>
      <c r="F8" s="1735">
        <v>40322.281750000002</v>
      </c>
      <c r="G8" s="1736">
        <v>26086.58511</v>
      </c>
      <c r="H8" s="1737">
        <v>26201.897270000001</v>
      </c>
      <c r="I8" s="1735">
        <v>4752.8485700000001</v>
      </c>
      <c r="J8" s="1736">
        <v>1852.7011599999998</v>
      </c>
      <c r="K8" s="1737">
        <v>6111.7483499999998</v>
      </c>
      <c r="L8" s="1735">
        <v>177002.24464000002</v>
      </c>
      <c r="M8" s="1736">
        <v>122869.76814</v>
      </c>
      <c r="N8" s="1737">
        <v>116448.43356000002</v>
      </c>
      <c r="P8" s="1739"/>
      <c r="Q8" s="1739"/>
      <c r="R8" s="1739"/>
      <c r="S8" s="1739"/>
      <c r="T8" s="1739"/>
      <c r="U8" s="1739"/>
      <c r="V8" s="1739"/>
    </row>
    <row r="9" spans="2:22" s="1738" customFormat="1">
      <c r="B9" s="1740" t="s">
        <v>799</v>
      </c>
      <c r="C9" s="1735">
        <v>86368.712939999998</v>
      </c>
      <c r="D9" s="1736">
        <v>19900.737909999996</v>
      </c>
      <c r="E9" s="1737">
        <v>133924.73456000001</v>
      </c>
      <c r="F9" s="1735">
        <v>47328.101760000005</v>
      </c>
      <c r="G9" s="1736">
        <v>3950.7629699999998</v>
      </c>
      <c r="H9" s="1737">
        <v>26846.782700000003</v>
      </c>
      <c r="I9" s="1735">
        <v>5596.1212800000003</v>
      </c>
      <c r="J9" s="1736">
        <v>438.38913000000002</v>
      </c>
      <c r="K9" s="1737">
        <v>5110.6476399999992</v>
      </c>
      <c r="L9" s="1735">
        <v>139292.93597999998</v>
      </c>
      <c r="M9" s="1736">
        <v>24289.890009999999</v>
      </c>
      <c r="N9" s="1737">
        <v>165882.1649</v>
      </c>
      <c r="P9" s="1739"/>
      <c r="Q9" s="1739"/>
      <c r="R9" s="1739"/>
      <c r="S9" s="1739"/>
      <c r="T9" s="1739"/>
      <c r="U9" s="1739"/>
      <c r="V9" s="1739"/>
    </row>
    <row r="10" spans="2:22" s="1738" customFormat="1" ht="25.5">
      <c r="B10" s="1740" t="s">
        <v>800</v>
      </c>
      <c r="C10" s="1735">
        <v>45558.40138000001</v>
      </c>
      <c r="D10" s="1736">
        <v>75029.743960000007</v>
      </c>
      <c r="E10" s="1737">
        <v>-49789.946619999988</v>
      </c>
      <c r="F10" s="1735">
        <v>-7005.8200099999976</v>
      </c>
      <c r="G10" s="1736">
        <v>22135.82214</v>
      </c>
      <c r="H10" s="1737">
        <v>-644.88543000000061</v>
      </c>
      <c r="I10" s="1735">
        <v>-843.27271000000019</v>
      </c>
      <c r="J10" s="1736">
        <v>1414.3120299999998</v>
      </c>
      <c r="K10" s="1737">
        <v>1001.1007100000003</v>
      </c>
      <c r="L10" s="1735">
        <v>37709.308660000002</v>
      </c>
      <c r="M10" s="1736">
        <v>98579.878129999983</v>
      </c>
      <c r="N10" s="1737">
        <v>-49433.731339999991</v>
      </c>
      <c r="P10" s="1739"/>
      <c r="Q10" s="1739"/>
      <c r="R10" s="1739"/>
      <c r="S10" s="1739"/>
      <c r="T10" s="1739"/>
      <c r="U10" s="1739"/>
      <c r="V10" s="1739"/>
    </row>
    <row r="11" spans="2:22" s="1738" customFormat="1" ht="25.5">
      <c r="B11" s="1740" t="s">
        <v>801</v>
      </c>
      <c r="C11" s="1735">
        <v>0.13349000000006345</v>
      </c>
      <c r="D11" s="1736">
        <v>0</v>
      </c>
      <c r="E11" s="1737">
        <v>0</v>
      </c>
      <c r="F11" s="1735">
        <v>0</v>
      </c>
      <c r="G11" s="1736">
        <v>0</v>
      </c>
      <c r="H11" s="1737">
        <v>0</v>
      </c>
      <c r="I11" s="1735">
        <v>0</v>
      </c>
      <c r="J11" s="1736">
        <v>0</v>
      </c>
      <c r="K11" s="1737">
        <v>0</v>
      </c>
      <c r="L11" s="1735">
        <v>0.13349000000000069</v>
      </c>
      <c r="M11" s="1736">
        <v>0</v>
      </c>
      <c r="N11" s="1737">
        <v>0</v>
      </c>
      <c r="P11" s="1739"/>
      <c r="Q11" s="1739"/>
      <c r="R11" s="1739"/>
      <c r="S11" s="1739"/>
      <c r="T11" s="1739"/>
      <c r="U11" s="1739"/>
      <c r="V11" s="1739"/>
    </row>
    <row r="12" spans="2:22" s="1738" customFormat="1">
      <c r="B12" s="1741" t="s">
        <v>802</v>
      </c>
      <c r="C12" s="1735">
        <v>45558.534870000003</v>
      </c>
      <c r="D12" s="1736">
        <v>75029.743960000007</v>
      </c>
      <c r="E12" s="1737">
        <v>-49789.946619999988</v>
      </c>
      <c r="F12" s="1735">
        <v>-7005.8200099999976</v>
      </c>
      <c r="G12" s="1736">
        <v>22135.82214</v>
      </c>
      <c r="H12" s="1737">
        <v>-644.88541999999904</v>
      </c>
      <c r="I12" s="1735">
        <v>-843.27271000000019</v>
      </c>
      <c r="J12" s="1736">
        <v>1414.3120299999998</v>
      </c>
      <c r="K12" s="1737">
        <v>1001.1007100000003</v>
      </c>
      <c r="L12" s="1735">
        <v>37709.442149999995</v>
      </c>
      <c r="M12" s="1736">
        <v>98579.878129999983</v>
      </c>
      <c r="N12" s="1737">
        <v>-49433.731339999991</v>
      </c>
      <c r="P12" s="1739"/>
      <c r="Q12" s="1739"/>
      <c r="R12" s="1739"/>
      <c r="S12" s="1739"/>
      <c r="T12" s="1739"/>
      <c r="U12" s="1739"/>
      <c r="V12" s="1739"/>
    </row>
    <row r="13" spans="2:22" s="1738" customFormat="1" ht="26.25" thickBot="1">
      <c r="B13" s="1741" t="s">
        <v>803</v>
      </c>
      <c r="C13" s="1735">
        <v>268.00306772800013</v>
      </c>
      <c r="D13" s="1736">
        <v>1299.055805517</v>
      </c>
      <c r="E13" s="1737">
        <v>699.14307452699995</v>
      </c>
      <c r="F13" s="1735">
        <v>-249.58386399099999</v>
      </c>
      <c r="G13" s="1736">
        <v>430.96949159500002</v>
      </c>
      <c r="H13" s="1737">
        <v>394.59459089800004</v>
      </c>
      <c r="I13" s="1735">
        <v>-4.4236042519999925</v>
      </c>
      <c r="J13" s="1736">
        <v>11.510706600000001</v>
      </c>
      <c r="K13" s="1737">
        <v>73.720780528000006</v>
      </c>
      <c r="L13" s="1735">
        <v>13.995599485000195</v>
      </c>
      <c r="M13" s="1736">
        <v>1741.5360037120001</v>
      </c>
      <c r="N13" s="1737">
        <v>1167.458445945</v>
      </c>
      <c r="P13" s="1739"/>
      <c r="Q13" s="1739"/>
      <c r="R13" s="1739"/>
      <c r="S13" s="1739"/>
      <c r="T13" s="1739"/>
      <c r="U13" s="1739"/>
      <c r="V13" s="1739"/>
    </row>
    <row r="14" spans="2:22">
      <c r="B14" s="1742" t="s">
        <v>804</v>
      </c>
      <c r="C14" s="2521">
        <v>2266.201947772</v>
      </c>
      <c r="D14" s="2522"/>
      <c r="E14" s="2523"/>
      <c r="F14" s="2521">
        <v>575.98021850199996</v>
      </c>
      <c r="G14" s="2522"/>
      <c r="H14" s="2523"/>
      <c r="I14" s="2521">
        <v>80.807882875999994</v>
      </c>
      <c r="J14" s="2522"/>
      <c r="K14" s="2523"/>
      <c r="L14" s="2521">
        <v>2922.9900491419999</v>
      </c>
      <c r="M14" s="2522"/>
      <c r="N14" s="2523"/>
      <c r="O14" s="1738"/>
      <c r="P14" s="1739"/>
      <c r="Q14" s="1739"/>
      <c r="R14" s="1739"/>
      <c r="T14" s="1739"/>
      <c r="U14" s="1739"/>
      <c r="V14" s="1739"/>
    </row>
    <row r="15" spans="2:22" ht="26.25" thickBot="1">
      <c r="B15" s="1743" t="s">
        <v>805</v>
      </c>
      <c r="C15" s="2524">
        <v>5.2471114058840987E-2</v>
      </c>
      <c r="D15" s="2525"/>
      <c r="E15" s="2526"/>
      <c r="F15" s="2524">
        <v>4.3031706687672755E-2</v>
      </c>
      <c r="G15" s="2525"/>
      <c r="H15" s="2526"/>
      <c r="I15" s="2524">
        <v>3.8537902295497972E-2</v>
      </c>
      <c r="J15" s="2525"/>
      <c r="K15" s="2526"/>
      <c r="L15" s="2524">
        <v>4.9819695247288208E-2</v>
      </c>
      <c r="M15" s="2525"/>
      <c r="N15" s="2526"/>
      <c r="P15" s="1739"/>
      <c r="Q15" s="1739"/>
      <c r="R15" s="1739"/>
      <c r="T15" s="1739"/>
      <c r="U15" s="1739"/>
      <c r="V15" s="1739"/>
    </row>
    <row r="17" spans="2:14">
      <c r="B17" s="1744"/>
      <c r="I17" s="1744"/>
      <c r="L17" s="1744"/>
      <c r="M17" s="1744"/>
      <c r="N17" s="1744"/>
    </row>
    <row r="18" spans="2:14">
      <c r="B18" s="1744"/>
      <c r="E18" s="1744"/>
      <c r="H18" s="1744"/>
      <c r="I18" s="1744"/>
      <c r="K18" s="1744"/>
      <c r="L18" s="1744"/>
      <c r="M18" s="1744"/>
      <c r="N18" s="1744"/>
    </row>
    <row r="19" spans="2:14">
      <c r="C19" s="1744"/>
      <c r="D19" s="1744"/>
      <c r="E19" s="1744"/>
      <c r="F19" s="1744"/>
      <c r="G19" s="1744"/>
      <c r="H19" s="1744"/>
      <c r="I19" s="1744"/>
      <c r="J19" s="1744"/>
      <c r="K19" s="1744"/>
      <c r="L19" s="1744"/>
      <c r="M19" s="1744"/>
      <c r="N19" s="1744"/>
    </row>
    <row r="20" spans="2:14">
      <c r="C20" s="1744"/>
      <c r="D20" s="1744"/>
      <c r="E20" s="1744"/>
      <c r="F20" s="1744"/>
      <c r="G20" s="1744"/>
      <c r="H20" s="1744"/>
      <c r="I20" s="1744"/>
      <c r="J20" s="1744"/>
      <c r="K20" s="1744"/>
    </row>
    <row r="22" spans="2:14">
      <c r="B22" s="1745"/>
      <c r="C22" s="1744"/>
      <c r="D22" s="1744"/>
      <c r="E22" s="1744"/>
      <c r="F22" s="1744"/>
      <c r="G22" s="1744"/>
      <c r="H22" s="1744"/>
      <c r="I22" s="1744"/>
      <c r="J22" s="1744"/>
      <c r="K22" s="1744"/>
    </row>
    <row r="23" spans="2:14">
      <c r="C23" s="1744"/>
      <c r="D23" s="1744"/>
      <c r="E23" s="1744"/>
      <c r="F23" s="1744"/>
      <c r="G23" s="1744"/>
      <c r="H23" s="1744"/>
      <c r="I23" s="1744"/>
      <c r="J23" s="1744"/>
      <c r="K23" s="1744"/>
    </row>
    <row r="24" spans="2:14">
      <c r="K24" s="1744"/>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workbookViewId="0"/>
  </sheetViews>
  <sheetFormatPr defaultRowHeight="12.75"/>
  <cols>
    <col min="1" max="1" width="8.5703125" style="1746" customWidth="1"/>
    <col min="2" max="2" width="47.140625" style="1746" customWidth="1"/>
    <col min="3" max="6" width="9.140625" style="1746"/>
    <col min="7" max="7" width="9" style="1746" customWidth="1"/>
    <col min="8" max="16384" width="9.140625" style="1746"/>
  </cols>
  <sheetData>
    <row r="1" spans="1:35">
      <c r="N1" s="2548" t="s">
        <v>806</v>
      </c>
      <c r="O1" s="2548"/>
    </row>
    <row r="2" spans="1:35" ht="29.25" customHeight="1">
      <c r="A2" s="2549" t="s">
        <v>807</v>
      </c>
      <c r="B2" s="2549"/>
      <c r="C2" s="2549"/>
      <c r="D2" s="2549"/>
      <c r="E2" s="2549"/>
      <c r="F2" s="2549"/>
      <c r="G2" s="2549"/>
      <c r="H2" s="2549"/>
      <c r="I2" s="2549"/>
      <c r="J2" s="2549"/>
      <c r="K2" s="2549"/>
      <c r="L2" s="2549"/>
      <c r="M2" s="2549"/>
      <c r="N2" s="2549"/>
      <c r="O2" s="2549"/>
    </row>
    <row r="3" spans="1:35" ht="13.5" thickBot="1">
      <c r="C3" s="1747"/>
      <c r="D3" s="1747"/>
      <c r="E3" s="1747"/>
      <c r="F3" s="1747"/>
      <c r="G3" s="1747"/>
      <c r="H3" s="1747"/>
      <c r="I3" s="1747"/>
      <c r="J3" s="1747"/>
      <c r="K3" s="1747"/>
      <c r="L3" s="1747"/>
      <c r="M3" s="1747"/>
      <c r="N3" s="1747"/>
      <c r="O3" s="1747"/>
    </row>
    <row r="4" spans="1:35" ht="15.75" customHeight="1" thickBot="1">
      <c r="A4" s="2550" t="s">
        <v>518</v>
      </c>
      <c r="B4" s="2551"/>
      <c r="C4" s="2551"/>
      <c r="D4" s="2551"/>
      <c r="E4" s="2551"/>
      <c r="F4" s="2551"/>
      <c r="G4" s="2551"/>
      <c r="H4" s="2551"/>
      <c r="I4" s="2551"/>
      <c r="J4" s="2551"/>
      <c r="K4" s="2551"/>
      <c r="L4" s="2551"/>
      <c r="M4" s="2551"/>
      <c r="N4" s="2551"/>
      <c r="O4" s="2552"/>
    </row>
    <row r="5" spans="1:35" ht="15.75" customHeight="1">
      <c r="A5" s="2553"/>
      <c r="B5" s="2554" t="s">
        <v>808</v>
      </c>
      <c r="C5" s="2555" t="s">
        <v>809</v>
      </c>
      <c r="D5" s="2556"/>
      <c r="E5" s="2556"/>
      <c r="F5" s="2556"/>
      <c r="G5" s="2556"/>
      <c r="H5" s="2556"/>
      <c r="I5" s="2556"/>
      <c r="J5" s="2556"/>
      <c r="K5" s="2556"/>
      <c r="L5" s="2556"/>
      <c r="M5" s="2556"/>
      <c r="N5" s="2556"/>
      <c r="O5" s="2557"/>
    </row>
    <row r="6" spans="1:35" ht="26.25" thickBot="1">
      <c r="A6" s="2536"/>
      <c r="B6" s="2538"/>
      <c r="C6" s="1748" t="s">
        <v>810</v>
      </c>
      <c r="D6" s="1749" t="s">
        <v>811</v>
      </c>
      <c r="E6" s="1749" t="s">
        <v>812</v>
      </c>
      <c r="F6" s="1749" t="s">
        <v>813</v>
      </c>
      <c r="G6" s="1749" t="s">
        <v>814</v>
      </c>
      <c r="H6" s="1749" t="s">
        <v>815</v>
      </c>
      <c r="I6" s="1749" t="s">
        <v>816</v>
      </c>
      <c r="J6" s="1749" t="s">
        <v>817</v>
      </c>
      <c r="K6" s="1749" t="s">
        <v>818</v>
      </c>
      <c r="L6" s="1749" t="s">
        <v>819</v>
      </c>
      <c r="M6" s="1749" t="s">
        <v>820</v>
      </c>
      <c r="N6" s="1749" t="s">
        <v>821</v>
      </c>
      <c r="O6" s="1750" t="s">
        <v>822</v>
      </c>
    </row>
    <row r="7" spans="1:35" ht="13.5" thickTop="1">
      <c r="A7" s="1751" t="s">
        <v>823</v>
      </c>
      <c r="B7" s="1752" t="s">
        <v>824</v>
      </c>
      <c r="C7" s="1753"/>
      <c r="D7" s="1754"/>
      <c r="E7" s="1754"/>
      <c r="F7" s="1754"/>
      <c r="G7" s="1754"/>
      <c r="H7" s="1754"/>
      <c r="I7" s="1754"/>
      <c r="J7" s="1754"/>
      <c r="K7" s="1754"/>
      <c r="L7" s="1754"/>
      <c r="M7" s="1754"/>
      <c r="N7" s="1754"/>
      <c r="O7" s="1755"/>
    </row>
    <row r="8" spans="1:35">
      <c r="A8" s="1756" t="s">
        <v>823</v>
      </c>
      <c r="B8" s="1757" t="s">
        <v>20</v>
      </c>
      <c r="C8" s="1758"/>
      <c r="D8" s="1759"/>
      <c r="E8" s="1759"/>
      <c r="F8" s="1759"/>
      <c r="G8" s="1759"/>
      <c r="H8" s="1759"/>
      <c r="I8" s="1759"/>
      <c r="J8" s="1759"/>
      <c r="K8" s="1759"/>
      <c r="L8" s="1759"/>
      <c r="M8" s="1759"/>
      <c r="N8" s="1759"/>
      <c r="O8" s="1760"/>
    </row>
    <row r="9" spans="1:35">
      <c r="A9" s="1756" t="s">
        <v>825</v>
      </c>
      <c r="B9" s="1761" t="s">
        <v>826</v>
      </c>
      <c r="C9" s="1762">
        <v>12571.40818</v>
      </c>
      <c r="D9" s="1763">
        <v>0</v>
      </c>
      <c r="E9" s="1763">
        <v>0</v>
      </c>
      <c r="F9" s="1763">
        <v>0</v>
      </c>
      <c r="G9" s="1763">
        <v>0</v>
      </c>
      <c r="H9" s="1763">
        <v>0</v>
      </c>
      <c r="I9" s="1763">
        <v>0</v>
      </c>
      <c r="J9" s="1763">
        <v>0</v>
      </c>
      <c r="K9" s="1763">
        <v>0</v>
      </c>
      <c r="L9" s="1763">
        <v>0</v>
      </c>
      <c r="M9" s="1763">
        <v>0</v>
      </c>
      <c r="N9" s="1763">
        <v>0</v>
      </c>
      <c r="O9" s="1764">
        <v>0</v>
      </c>
      <c r="Q9" s="1765">
        <f>C9-C59-C109-C159</f>
        <v>0</v>
      </c>
      <c r="R9" s="1765">
        <f t="shared" ref="R9:AG23" si="0">D9-D59-D109-D159</f>
        <v>0</v>
      </c>
      <c r="S9" s="1765">
        <f t="shared" si="0"/>
        <v>0</v>
      </c>
      <c r="T9" s="1765">
        <f t="shared" si="0"/>
        <v>0</v>
      </c>
      <c r="U9" s="1765">
        <f t="shared" si="0"/>
        <v>0</v>
      </c>
      <c r="V9" s="1765">
        <f t="shared" si="0"/>
        <v>0</v>
      </c>
      <c r="W9" s="1765">
        <f t="shared" si="0"/>
        <v>0</v>
      </c>
      <c r="X9" s="1765">
        <f t="shared" si="0"/>
        <v>0</v>
      </c>
      <c r="Y9" s="1765">
        <f t="shared" si="0"/>
        <v>0</v>
      </c>
      <c r="Z9" s="1765">
        <f t="shared" si="0"/>
        <v>0</v>
      </c>
      <c r="AA9" s="1765">
        <f t="shared" si="0"/>
        <v>0</v>
      </c>
      <c r="AB9" s="1765">
        <f t="shared" si="0"/>
        <v>0</v>
      </c>
      <c r="AC9" s="1765">
        <f t="shared" si="0"/>
        <v>0</v>
      </c>
      <c r="AD9" s="1765">
        <f t="shared" si="0"/>
        <v>0</v>
      </c>
      <c r="AE9" s="1765">
        <f t="shared" si="0"/>
        <v>0</v>
      </c>
      <c r="AF9" s="1765">
        <f t="shared" si="0"/>
        <v>0</v>
      </c>
      <c r="AG9" s="1765">
        <f t="shared" si="0"/>
        <v>0</v>
      </c>
      <c r="AH9" s="1765">
        <f t="shared" ref="U9:AI24" si="1">T9-T59-T109-T159</f>
        <v>0</v>
      </c>
      <c r="AI9" s="1765">
        <f t="shared" si="1"/>
        <v>0</v>
      </c>
    </row>
    <row r="10" spans="1:35">
      <c r="A10" s="1756" t="s">
        <v>827</v>
      </c>
      <c r="B10" s="1761" t="s">
        <v>696</v>
      </c>
      <c r="C10" s="1762">
        <v>10800.254060000001</v>
      </c>
      <c r="D10" s="1763">
        <v>0</v>
      </c>
      <c r="E10" s="1763">
        <v>0</v>
      </c>
      <c r="F10" s="1763">
        <v>0</v>
      </c>
      <c r="G10" s="1763">
        <v>0</v>
      </c>
      <c r="H10" s="1763">
        <v>0</v>
      </c>
      <c r="I10" s="1763">
        <v>0</v>
      </c>
      <c r="J10" s="1763">
        <v>0</v>
      </c>
      <c r="K10" s="1763">
        <v>0</v>
      </c>
      <c r="L10" s="1763">
        <v>0</v>
      </c>
      <c r="M10" s="1763">
        <v>0</v>
      </c>
      <c r="N10" s="1763">
        <v>0</v>
      </c>
      <c r="O10" s="1764">
        <v>0</v>
      </c>
      <c r="Q10" s="1765">
        <f t="shared" ref="Q10:AF50" si="2">C10-C60-C110-C160</f>
        <v>0</v>
      </c>
      <c r="R10" s="1765">
        <f t="shared" si="0"/>
        <v>0</v>
      </c>
      <c r="S10" s="1765">
        <f t="shared" si="0"/>
        <v>0</v>
      </c>
      <c r="T10" s="1765">
        <f t="shared" si="0"/>
        <v>0</v>
      </c>
      <c r="U10" s="1765">
        <f t="shared" si="0"/>
        <v>0</v>
      </c>
      <c r="V10" s="1765">
        <f t="shared" si="0"/>
        <v>0</v>
      </c>
      <c r="W10" s="1765">
        <f t="shared" si="0"/>
        <v>0</v>
      </c>
      <c r="X10" s="1765">
        <f t="shared" si="0"/>
        <v>0</v>
      </c>
      <c r="Y10" s="1765">
        <f t="shared" si="0"/>
        <v>0</v>
      </c>
      <c r="Z10" s="1765">
        <f t="shared" si="0"/>
        <v>0</v>
      </c>
      <c r="AA10" s="1765">
        <f t="shared" si="0"/>
        <v>0</v>
      </c>
      <c r="AB10" s="1765">
        <f t="shared" si="0"/>
        <v>0</v>
      </c>
      <c r="AC10" s="1765">
        <f t="shared" si="0"/>
        <v>0</v>
      </c>
      <c r="AD10" s="1765">
        <f t="shared" si="0"/>
        <v>0</v>
      </c>
      <c r="AE10" s="1765">
        <f t="shared" si="0"/>
        <v>0</v>
      </c>
      <c r="AF10" s="1765">
        <f t="shared" si="0"/>
        <v>0</v>
      </c>
      <c r="AG10" s="1765">
        <f t="shared" si="0"/>
        <v>0</v>
      </c>
      <c r="AH10" s="1765">
        <f t="shared" si="1"/>
        <v>0</v>
      </c>
      <c r="AI10" s="1765">
        <f t="shared" si="1"/>
        <v>0</v>
      </c>
    </row>
    <row r="11" spans="1:35">
      <c r="A11" s="1756" t="s">
        <v>828</v>
      </c>
      <c r="B11" s="1761" t="s">
        <v>829</v>
      </c>
      <c r="C11" s="1762">
        <v>1771.1541200000001</v>
      </c>
      <c r="D11" s="1763">
        <v>0</v>
      </c>
      <c r="E11" s="1763">
        <v>0</v>
      </c>
      <c r="F11" s="1763">
        <v>0</v>
      </c>
      <c r="G11" s="1763">
        <v>0</v>
      </c>
      <c r="H11" s="1763">
        <v>0</v>
      </c>
      <c r="I11" s="1763">
        <v>0</v>
      </c>
      <c r="J11" s="1763">
        <v>0</v>
      </c>
      <c r="K11" s="1763">
        <v>0</v>
      </c>
      <c r="L11" s="1763">
        <v>0</v>
      </c>
      <c r="M11" s="1763">
        <v>0</v>
      </c>
      <c r="N11" s="1763">
        <v>0</v>
      </c>
      <c r="O11" s="1764">
        <v>0</v>
      </c>
      <c r="Q11" s="1765">
        <f t="shared" si="2"/>
        <v>0</v>
      </c>
      <c r="R11" s="1765">
        <f t="shared" si="0"/>
        <v>0</v>
      </c>
      <c r="S11" s="1765">
        <f t="shared" si="0"/>
        <v>0</v>
      </c>
      <c r="T11" s="1765">
        <f t="shared" si="0"/>
        <v>0</v>
      </c>
      <c r="U11" s="1765">
        <f t="shared" si="0"/>
        <v>0</v>
      </c>
      <c r="V11" s="1765">
        <f t="shared" si="0"/>
        <v>0</v>
      </c>
      <c r="W11" s="1765">
        <f t="shared" si="0"/>
        <v>0</v>
      </c>
      <c r="X11" s="1765">
        <f t="shared" si="0"/>
        <v>0</v>
      </c>
      <c r="Y11" s="1765">
        <f t="shared" si="0"/>
        <v>0</v>
      </c>
      <c r="Z11" s="1765">
        <f t="shared" si="0"/>
        <v>0</v>
      </c>
      <c r="AA11" s="1765">
        <f t="shared" si="0"/>
        <v>0</v>
      </c>
      <c r="AB11" s="1765">
        <f t="shared" si="0"/>
        <v>0</v>
      </c>
      <c r="AC11" s="1765">
        <f t="shared" si="0"/>
        <v>0</v>
      </c>
      <c r="AD11" s="1765">
        <f t="shared" si="0"/>
        <v>0</v>
      </c>
      <c r="AE11" s="1765">
        <f t="shared" si="0"/>
        <v>0</v>
      </c>
      <c r="AF11" s="1765">
        <f t="shared" si="0"/>
        <v>0</v>
      </c>
      <c r="AG11" s="1765">
        <f t="shared" si="0"/>
        <v>0</v>
      </c>
      <c r="AH11" s="1765">
        <f t="shared" si="1"/>
        <v>0</v>
      </c>
      <c r="AI11" s="1765">
        <f t="shared" si="1"/>
        <v>0</v>
      </c>
    </row>
    <row r="12" spans="1:35" ht="25.5">
      <c r="A12" s="1756" t="s">
        <v>830</v>
      </c>
      <c r="B12" s="1761" t="s">
        <v>831</v>
      </c>
      <c r="C12" s="1762">
        <v>12.047000000000001</v>
      </c>
      <c r="D12" s="1763">
        <v>0</v>
      </c>
      <c r="E12" s="1763">
        <v>0</v>
      </c>
      <c r="F12" s="1763">
        <v>0</v>
      </c>
      <c r="G12" s="1763">
        <v>0</v>
      </c>
      <c r="H12" s="1763">
        <v>0</v>
      </c>
      <c r="I12" s="1763">
        <v>0</v>
      </c>
      <c r="J12" s="1763">
        <v>0</v>
      </c>
      <c r="K12" s="1763">
        <v>0</v>
      </c>
      <c r="L12" s="1763">
        <v>0</v>
      </c>
      <c r="M12" s="1763">
        <v>0</v>
      </c>
      <c r="N12" s="1763">
        <v>0</v>
      </c>
      <c r="O12" s="1764">
        <v>0</v>
      </c>
      <c r="Q12" s="1765">
        <f t="shared" si="2"/>
        <v>0</v>
      </c>
      <c r="R12" s="1765">
        <f t="shared" si="0"/>
        <v>0</v>
      </c>
      <c r="S12" s="1765">
        <f t="shared" si="0"/>
        <v>0</v>
      </c>
      <c r="T12" s="1765">
        <f t="shared" si="0"/>
        <v>0</v>
      </c>
      <c r="U12" s="1765">
        <f t="shared" si="0"/>
        <v>0</v>
      </c>
      <c r="V12" s="1765">
        <f t="shared" si="0"/>
        <v>0</v>
      </c>
      <c r="W12" s="1765">
        <f t="shared" si="0"/>
        <v>0</v>
      </c>
      <c r="X12" s="1765">
        <f t="shared" si="0"/>
        <v>0</v>
      </c>
      <c r="Y12" s="1765">
        <f t="shared" si="0"/>
        <v>0</v>
      </c>
      <c r="Z12" s="1765">
        <f t="shared" si="0"/>
        <v>0</v>
      </c>
      <c r="AA12" s="1765">
        <f t="shared" si="0"/>
        <v>0</v>
      </c>
      <c r="AB12" s="1765">
        <f t="shared" si="0"/>
        <v>0</v>
      </c>
      <c r="AC12" s="1765">
        <f t="shared" si="0"/>
        <v>0</v>
      </c>
      <c r="AD12" s="1765">
        <f t="shared" si="0"/>
        <v>0</v>
      </c>
      <c r="AE12" s="1765">
        <f t="shared" si="0"/>
        <v>0</v>
      </c>
      <c r="AF12" s="1765">
        <f t="shared" si="0"/>
        <v>0</v>
      </c>
      <c r="AG12" s="1765">
        <f t="shared" si="0"/>
        <v>0</v>
      </c>
      <c r="AH12" s="1765">
        <f t="shared" si="1"/>
        <v>0</v>
      </c>
      <c r="AI12" s="1765">
        <f t="shared" si="1"/>
        <v>0</v>
      </c>
    </row>
    <row r="13" spans="1:35">
      <c r="A13" s="1756" t="s">
        <v>832</v>
      </c>
      <c r="B13" s="1761" t="s">
        <v>833</v>
      </c>
      <c r="C13" s="1762">
        <v>38099.125420000004</v>
      </c>
      <c r="D13" s="1763">
        <v>9453.4670000000006</v>
      </c>
      <c r="E13" s="1763">
        <v>419.43321999999995</v>
      </c>
      <c r="F13" s="1763">
        <v>30.747</v>
      </c>
      <c r="G13" s="1763">
        <v>0</v>
      </c>
      <c r="H13" s="1763">
        <v>0</v>
      </c>
      <c r="I13" s="1763">
        <v>0</v>
      </c>
      <c r="J13" s="1763">
        <v>0</v>
      </c>
      <c r="K13" s="1763">
        <v>0</v>
      </c>
      <c r="L13" s="1763">
        <v>0</v>
      </c>
      <c r="M13" s="1763">
        <v>0</v>
      </c>
      <c r="N13" s="1763">
        <v>0</v>
      </c>
      <c r="O13" s="1764">
        <v>0</v>
      </c>
      <c r="Q13" s="1765">
        <f t="shared" si="2"/>
        <v>3.6095570976613089E-12</v>
      </c>
      <c r="R13" s="1765">
        <f t="shared" si="0"/>
        <v>0</v>
      </c>
      <c r="S13" s="1765">
        <f t="shared" si="0"/>
        <v>0</v>
      </c>
      <c r="T13" s="1765">
        <f t="shared" si="0"/>
        <v>0</v>
      </c>
      <c r="U13" s="1765">
        <f t="shared" si="0"/>
        <v>0</v>
      </c>
      <c r="V13" s="1765">
        <f t="shared" si="0"/>
        <v>0</v>
      </c>
      <c r="W13" s="1765">
        <f t="shared" si="0"/>
        <v>0</v>
      </c>
      <c r="X13" s="1765">
        <f t="shared" si="0"/>
        <v>0</v>
      </c>
      <c r="Y13" s="1765">
        <f t="shared" si="0"/>
        <v>0</v>
      </c>
      <c r="Z13" s="1765">
        <f t="shared" si="0"/>
        <v>0</v>
      </c>
      <c r="AA13" s="1765">
        <f t="shared" si="0"/>
        <v>0</v>
      </c>
      <c r="AB13" s="1765">
        <f t="shared" si="0"/>
        <v>0</v>
      </c>
      <c r="AC13" s="1765">
        <f t="shared" si="0"/>
        <v>0</v>
      </c>
      <c r="AD13" s="1765">
        <f t="shared" si="0"/>
        <v>0</v>
      </c>
      <c r="AE13" s="1765">
        <f t="shared" si="0"/>
        <v>3.6095570976613089E-12</v>
      </c>
      <c r="AF13" s="1765">
        <f t="shared" si="0"/>
        <v>0</v>
      </c>
      <c r="AG13" s="1765">
        <f t="shared" si="0"/>
        <v>0</v>
      </c>
      <c r="AH13" s="1765">
        <f t="shared" si="1"/>
        <v>0</v>
      </c>
      <c r="AI13" s="1765">
        <f t="shared" si="1"/>
        <v>0</v>
      </c>
    </row>
    <row r="14" spans="1:35">
      <c r="A14" s="1756" t="s">
        <v>834</v>
      </c>
      <c r="B14" s="1761" t="s">
        <v>835</v>
      </c>
      <c r="C14" s="1762">
        <v>8578.6747300000006</v>
      </c>
      <c r="D14" s="1763">
        <v>0</v>
      </c>
      <c r="E14" s="1763">
        <v>0</v>
      </c>
      <c r="F14" s="1763">
        <v>0</v>
      </c>
      <c r="G14" s="1763">
        <v>0</v>
      </c>
      <c r="H14" s="1763">
        <v>0</v>
      </c>
      <c r="I14" s="1763">
        <v>0</v>
      </c>
      <c r="J14" s="1763">
        <v>0</v>
      </c>
      <c r="K14" s="1763">
        <v>0</v>
      </c>
      <c r="L14" s="1763">
        <v>0</v>
      </c>
      <c r="M14" s="1763">
        <v>0</v>
      </c>
      <c r="N14" s="1763">
        <v>0</v>
      </c>
      <c r="O14" s="1764">
        <v>0</v>
      </c>
      <c r="Q14" s="1765">
        <f t="shared" si="2"/>
        <v>0</v>
      </c>
      <c r="R14" s="1765">
        <f t="shared" si="0"/>
        <v>0</v>
      </c>
      <c r="S14" s="1765">
        <f t="shared" si="0"/>
        <v>0</v>
      </c>
      <c r="T14" s="1765">
        <f t="shared" si="0"/>
        <v>0</v>
      </c>
      <c r="U14" s="1765">
        <f t="shared" si="0"/>
        <v>0</v>
      </c>
      <c r="V14" s="1765">
        <f t="shared" si="0"/>
        <v>0</v>
      </c>
      <c r="W14" s="1765">
        <f t="shared" si="0"/>
        <v>0</v>
      </c>
      <c r="X14" s="1765">
        <f t="shared" si="0"/>
        <v>0</v>
      </c>
      <c r="Y14" s="1765">
        <f t="shared" si="0"/>
        <v>0</v>
      </c>
      <c r="Z14" s="1765">
        <f t="shared" si="0"/>
        <v>0</v>
      </c>
      <c r="AA14" s="1765">
        <f t="shared" si="0"/>
        <v>0</v>
      </c>
      <c r="AB14" s="1765">
        <f t="shared" si="0"/>
        <v>0</v>
      </c>
      <c r="AC14" s="1765">
        <f t="shared" si="0"/>
        <v>0</v>
      </c>
      <c r="AD14" s="1765">
        <f t="shared" si="0"/>
        <v>0</v>
      </c>
      <c r="AE14" s="1765">
        <f t="shared" si="0"/>
        <v>0</v>
      </c>
      <c r="AF14" s="1765">
        <f t="shared" si="0"/>
        <v>0</v>
      </c>
      <c r="AG14" s="1765">
        <f t="shared" si="0"/>
        <v>0</v>
      </c>
      <c r="AH14" s="1765">
        <f t="shared" si="1"/>
        <v>0</v>
      </c>
      <c r="AI14" s="1765">
        <f t="shared" si="1"/>
        <v>0</v>
      </c>
    </row>
    <row r="15" spans="1:35">
      <c r="A15" s="1756" t="s">
        <v>836</v>
      </c>
      <c r="B15" s="1761" t="s">
        <v>837</v>
      </c>
      <c r="C15" s="1762">
        <v>29520.450690000001</v>
      </c>
      <c r="D15" s="1763">
        <v>9453.4670000000006</v>
      </c>
      <c r="E15" s="1763">
        <v>419.43321999999995</v>
      </c>
      <c r="F15" s="1763">
        <v>30.747</v>
      </c>
      <c r="G15" s="1763">
        <v>0</v>
      </c>
      <c r="H15" s="1763">
        <v>0</v>
      </c>
      <c r="I15" s="1763">
        <v>0</v>
      </c>
      <c r="J15" s="1763">
        <v>0</v>
      </c>
      <c r="K15" s="1763">
        <v>0</v>
      </c>
      <c r="L15" s="1763">
        <v>0</v>
      </c>
      <c r="M15" s="1763">
        <v>0</v>
      </c>
      <c r="N15" s="1763">
        <v>0</v>
      </c>
      <c r="O15" s="1764">
        <v>0</v>
      </c>
      <c r="Q15" s="1765">
        <f t="shared" si="2"/>
        <v>0</v>
      </c>
      <c r="R15" s="1765">
        <f t="shared" si="0"/>
        <v>0</v>
      </c>
      <c r="S15" s="1765">
        <f t="shared" si="0"/>
        <v>0</v>
      </c>
      <c r="T15" s="1765">
        <f t="shared" si="0"/>
        <v>0</v>
      </c>
      <c r="U15" s="1765">
        <f t="shared" si="0"/>
        <v>0</v>
      </c>
      <c r="V15" s="1765">
        <f t="shared" si="0"/>
        <v>0</v>
      </c>
      <c r="W15" s="1765">
        <f t="shared" si="0"/>
        <v>0</v>
      </c>
      <c r="X15" s="1765">
        <f t="shared" si="0"/>
        <v>0</v>
      </c>
      <c r="Y15" s="1765">
        <f t="shared" si="0"/>
        <v>0</v>
      </c>
      <c r="Z15" s="1765">
        <f t="shared" si="0"/>
        <v>0</v>
      </c>
      <c r="AA15" s="1765">
        <f t="shared" si="0"/>
        <v>0</v>
      </c>
      <c r="AB15" s="1765">
        <f t="shared" si="0"/>
        <v>0</v>
      </c>
      <c r="AC15" s="1765">
        <f t="shared" si="0"/>
        <v>0</v>
      </c>
      <c r="AD15" s="1765">
        <f t="shared" si="0"/>
        <v>0</v>
      </c>
      <c r="AE15" s="1765">
        <f t="shared" si="0"/>
        <v>0</v>
      </c>
      <c r="AF15" s="1765">
        <f t="shared" si="0"/>
        <v>0</v>
      </c>
      <c r="AG15" s="1765">
        <f t="shared" si="0"/>
        <v>0</v>
      </c>
      <c r="AH15" s="1765">
        <f t="shared" si="1"/>
        <v>0</v>
      </c>
      <c r="AI15" s="1765">
        <f t="shared" si="1"/>
        <v>0</v>
      </c>
    </row>
    <row r="16" spans="1:35">
      <c r="A16" s="1756" t="s">
        <v>838</v>
      </c>
      <c r="B16" s="1766" t="s">
        <v>839</v>
      </c>
      <c r="C16" s="1762">
        <v>21803.868710000002</v>
      </c>
      <c r="D16" s="1763">
        <v>38473.541279999998</v>
      </c>
      <c r="E16" s="1763">
        <v>103276.2697</v>
      </c>
      <c r="F16" s="1763">
        <v>55834.670300000005</v>
      </c>
      <c r="G16" s="1763">
        <v>32969.946659999994</v>
      </c>
      <c r="H16" s="1763">
        <v>15307.89302</v>
      </c>
      <c r="I16" s="1763">
        <v>10961.37182</v>
      </c>
      <c r="J16" s="1763">
        <v>8415.2497800000001</v>
      </c>
      <c r="K16" s="1763">
        <v>5402.7062400000004</v>
      </c>
      <c r="L16" s="1763">
        <v>2454.2378399999998</v>
      </c>
      <c r="M16" s="1763">
        <v>1004.84173</v>
      </c>
      <c r="N16" s="1763">
        <v>446.46620000000001</v>
      </c>
      <c r="O16" s="1764">
        <v>96.860369999999989</v>
      </c>
      <c r="Q16" s="1765">
        <f t="shared" si="2"/>
        <v>0</v>
      </c>
      <c r="R16" s="1765">
        <f t="shared" si="0"/>
        <v>0</v>
      </c>
      <c r="S16" s="1765">
        <f t="shared" si="0"/>
        <v>0</v>
      </c>
      <c r="T16" s="1765">
        <f t="shared" si="0"/>
        <v>0</v>
      </c>
      <c r="U16" s="1765">
        <f t="shared" si="0"/>
        <v>0</v>
      </c>
      <c r="V16" s="1765">
        <f t="shared" si="0"/>
        <v>0</v>
      </c>
      <c r="W16" s="1765">
        <f t="shared" si="0"/>
        <v>0</v>
      </c>
      <c r="X16" s="1765">
        <f t="shared" si="0"/>
        <v>0</v>
      </c>
      <c r="Y16" s="1765">
        <f t="shared" si="0"/>
        <v>0</v>
      </c>
      <c r="Z16" s="1765">
        <f t="shared" si="0"/>
        <v>-1.7053025658242404E-13</v>
      </c>
      <c r="AA16" s="1765">
        <f t="shared" si="0"/>
        <v>0</v>
      </c>
      <c r="AB16" s="1765">
        <f t="shared" si="0"/>
        <v>0</v>
      </c>
      <c r="AC16" s="1765">
        <f t="shared" si="0"/>
        <v>0</v>
      </c>
      <c r="AD16" s="1765">
        <f t="shared" si="0"/>
        <v>0</v>
      </c>
      <c r="AE16" s="1765">
        <f t="shared" si="0"/>
        <v>0</v>
      </c>
      <c r="AF16" s="1765">
        <f t="shared" si="0"/>
        <v>0</v>
      </c>
      <c r="AG16" s="1765">
        <f t="shared" si="0"/>
        <v>0</v>
      </c>
      <c r="AH16" s="1765">
        <f t="shared" si="1"/>
        <v>0</v>
      </c>
      <c r="AI16" s="1765">
        <f t="shared" si="1"/>
        <v>0</v>
      </c>
    </row>
    <row r="17" spans="1:35">
      <c r="A17" s="1756" t="s">
        <v>840</v>
      </c>
      <c r="B17" s="1766" t="s">
        <v>841</v>
      </c>
      <c r="C17" s="1762">
        <v>20090.473539999999</v>
      </c>
      <c r="D17" s="1763">
        <v>33598.100939999997</v>
      </c>
      <c r="E17" s="1763">
        <v>100063.13673</v>
      </c>
      <c r="F17" s="1763">
        <v>52488.872779999998</v>
      </c>
      <c r="G17" s="1763">
        <v>28805.057210000003</v>
      </c>
      <c r="H17" s="1763">
        <v>12980.49552</v>
      </c>
      <c r="I17" s="1763">
        <v>9346.3539600000004</v>
      </c>
      <c r="J17" s="1763">
        <v>7495.6351699999996</v>
      </c>
      <c r="K17" s="1763">
        <v>4652.0247099999997</v>
      </c>
      <c r="L17" s="1763">
        <v>1630.3448399999997</v>
      </c>
      <c r="M17" s="1763">
        <v>956.87777000000006</v>
      </c>
      <c r="N17" s="1763">
        <v>426.84503999999998</v>
      </c>
      <c r="O17" s="1764">
        <v>66.360889999999998</v>
      </c>
      <c r="Q17" s="1765">
        <f t="shared" si="2"/>
        <v>0</v>
      </c>
      <c r="R17" s="1765">
        <f t="shared" si="0"/>
        <v>0</v>
      </c>
      <c r="S17" s="1765">
        <f t="shared" si="0"/>
        <v>0</v>
      </c>
      <c r="T17" s="1765">
        <f t="shared" si="0"/>
        <v>0</v>
      </c>
      <c r="U17" s="1765">
        <f t="shared" si="0"/>
        <v>0</v>
      </c>
      <c r="V17" s="1765">
        <f t="shared" si="0"/>
        <v>0</v>
      </c>
      <c r="W17" s="1765">
        <f t="shared" si="0"/>
        <v>0</v>
      </c>
      <c r="X17" s="1765">
        <f t="shared" si="0"/>
        <v>0</v>
      </c>
      <c r="Y17" s="1765">
        <f t="shared" si="0"/>
        <v>0</v>
      </c>
      <c r="Z17" s="1765">
        <f t="shared" si="0"/>
        <v>-1.2789769243681803E-13</v>
      </c>
      <c r="AA17" s="1765">
        <f t="shared" si="0"/>
        <v>0</v>
      </c>
      <c r="AB17" s="1765">
        <f t="shared" si="0"/>
        <v>0</v>
      </c>
      <c r="AC17" s="1765">
        <f t="shared" si="0"/>
        <v>0</v>
      </c>
      <c r="AD17" s="1765">
        <f t="shared" si="0"/>
        <v>0</v>
      </c>
      <c r="AE17" s="1765">
        <f t="shared" si="0"/>
        <v>0</v>
      </c>
      <c r="AF17" s="1765">
        <f t="shared" si="0"/>
        <v>0</v>
      </c>
      <c r="AG17" s="1765">
        <f t="shared" si="0"/>
        <v>0</v>
      </c>
      <c r="AH17" s="1765">
        <f t="shared" si="1"/>
        <v>0</v>
      </c>
      <c r="AI17" s="1765">
        <f t="shared" si="1"/>
        <v>0</v>
      </c>
    </row>
    <row r="18" spans="1:35">
      <c r="A18" s="1756" t="s">
        <v>842</v>
      </c>
      <c r="B18" s="1766" t="s">
        <v>843</v>
      </c>
      <c r="C18" s="1762">
        <v>1713.39517</v>
      </c>
      <c r="D18" s="1763">
        <v>4875.4403400000001</v>
      </c>
      <c r="E18" s="1763">
        <v>3213.1329699999997</v>
      </c>
      <c r="F18" s="1763">
        <v>3345.7975200000001</v>
      </c>
      <c r="G18" s="1763">
        <v>4164.8894500000006</v>
      </c>
      <c r="H18" s="1763">
        <v>2327.3975</v>
      </c>
      <c r="I18" s="1763">
        <v>1615.0178599999999</v>
      </c>
      <c r="J18" s="1763">
        <v>919.61460999999997</v>
      </c>
      <c r="K18" s="1763">
        <v>750.68153000000007</v>
      </c>
      <c r="L18" s="1763">
        <v>823.89300000000003</v>
      </c>
      <c r="M18" s="1763">
        <v>47.96396</v>
      </c>
      <c r="N18" s="1763">
        <v>19.62116</v>
      </c>
      <c r="O18" s="1764">
        <v>30.499479999999998</v>
      </c>
      <c r="Q18" s="1765">
        <f t="shared" si="2"/>
        <v>0</v>
      </c>
      <c r="R18" s="1765">
        <f t="shared" si="0"/>
        <v>0</v>
      </c>
      <c r="S18" s="1765">
        <f t="shared" si="0"/>
        <v>0</v>
      </c>
      <c r="T18" s="1765">
        <f t="shared" si="0"/>
        <v>0</v>
      </c>
      <c r="U18" s="1765">
        <f t="shared" si="0"/>
        <v>0</v>
      </c>
      <c r="V18" s="1765">
        <f t="shared" si="0"/>
        <v>0</v>
      </c>
      <c r="W18" s="1765">
        <f t="shared" si="0"/>
        <v>0</v>
      </c>
      <c r="X18" s="1765">
        <f t="shared" si="0"/>
        <v>0</v>
      </c>
      <c r="Y18" s="1765">
        <f t="shared" si="0"/>
        <v>1.2789769243681803E-13</v>
      </c>
      <c r="Z18" s="1765">
        <f t="shared" si="0"/>
        <v>6.8167693711984612E-14</v>
      </c>
      <c r="AA18" s="1765">
        <f t="shared" si="0"/>
        <v>4.4408920985006262E-15</v>
      </c>
      <c r="AB18" s="1765">
        <f t="shared" si="0"/>
        <v>5.5511151231257827E-16</v>
      </c>
      <c r="AC18" s="1765">
        <f t="shared" si="0"/>
        <v>0</v>
      </c>
      <c r="AD18" s="1765">
        <f t="shared" si="0"/>
        <v>0</v>
      </c>
      <c r="AE18" s="1765">
        <f t="shared" si="0"/>
        <v>0</v>
      </c>
      <c r="AF18" s="1765">
        <f t="shared" si="0"/>
        <v>0</v>
      </c>
      <c r="AG18" s="1765">
        <f t="shared" si="0"/>
        <v>0</v>
      </c>
      <c r="AH18" s="1765">
        <f t="shared" si="1"/>
        <v>0</v>
      </c>
      <c r="AI18" s="1765">
        <f t="shared" si="1"/>
        <v>0</v>
      </c>
    </row>
    <row r="19" spans="1:35">
      <c r="A19" s="1756" t="s">
        <v>844</v>
      </c>
      <c r="B19" s="1761" t="s">
        <v>845</v>
      </c>
      <c r="C19" s="1762">
        <v>29157.396809999998</v>
      </c>
      <c r="D19" s="1763">
        <v>4100.08176</v>
      </c>
      <c r="E19" s="1763">
        <v>5975.5723800000005</v>
      </c>
      <c r="F19" s="1763">
        <v>8674.8493400000007</v>
      </c>
      <c r="G19" s="1763">
        <v>3399.41489</v>
      </c>
      <c r="H19" s="1763">
        <v>4145.0515099999993</v>
      </c>
      <c r="I19" s="1763">
        <v>13.794</v>
      </c>
      <c r="J19" s="1763">
        <v>2575.5942599999998</v>
      </c>
      <c r="K19" s="1763">
        <v>457.52295000000004</v>
      </c>
      <c r="L19" s="1763">
        <v>652.72689000000003</v>
      </c>
      <c r="M19" s="1763">
        <v>97.2</v>
      </c>
      <c r="N19" s="1763">
        <v>0</v>
      </c>
      <c r="O19" s="1764">
        <v>0</v>
      </c>
      <c r="Q19" s="1765">
        <f t="shared" si="2"/>
        <v>0</v>
      </c>
      <c r="R19" s="1765">
        <f t="shared" si="0"/>
        <v>0</v>
      </c>
      <c r="S19" s="1765">
        <f t="shared" si="0"/>
        <v>0</v>
      </c>
      <c r="T19" s="1765">
        <f t="shared" si="0"/>
        <v>0</v>
      </c>
      <c r="U19" s="1765">
        <f t="shared" si="0"/>
        <v>0</v>
      </c>
      <c r="V19" s="1765">
        <f t="shared" si="0"/>
        <v>0</v>
      </c>
      <c r="W19" s="1765">
        <f t="shared" si="0"/>
        <v>0</v>
      </c>
      <c r="X19" s="1765">
        <f t="shared" si="0"/>
        <v>0</v>
      </c>
      <c r="Y19" s="1765">
        <f t="shared" si="0"/>
        <v>0</v>
      </c>
      <c r="Z19" s="1765">
        <f t="shared" si="0"/>
        <v>0</v>
      </c>
      <c r="AA19" s="1765">
        <f t="shared" si="0"/>
        <v>0</v>
      </c>
      <c r="AB19" s="1765">
        <f t="shared" si="0"/>
        <v>0</v>
      </c>
      <c r="AC19" s="1765">
        <f t="shared" si="0"/>
        <v>0</v>
      </c>
      <c r="AD19" s="1765">
        <f t="shared" si="0"/>
        <v>0</v>
      </c>
      <c r="AE19" s="1765">
        <f t="shared" si="0"/>
        <v>0</v>
      </c>
      <c r="AF19" s="1765">
        <f t="shared" si="0"/>
        <v>0</v>
      </c>
      <c r="AG19" s="1765">
        <f t="shared" si="0"/>
        <v>0</v>
      </c>
      <c r="AH19" s="1765">
        <f t="shared" si="1"/>
        <v>0</v>
      </c>
      <c r="AI19" s="1765">
        <f t="shared" si="1"/>
        <v>0</v>
      </c>
    </row>
    <row r="20" spans="1:35" ht="51">
      <c r="A20" s="1756" t="s">
        <v>846</v>
      </c>
      <c r="B20" s="1761" t="s">
        <v>847</v>
      </c>
      <c r="C20" s="1762">
        <v>0</v>
      </c>
      <c r="D20" s="1763">
        <v>0</v>
      </c>
      <c r="E20" s="1763">
        <v>0</v>
      </c>
      <c r="F20" s="1763">
        <v>0</v>
      </c>
      <c r="G20" s="1763">
        <v>0</v>
      </c>
      <c r="H20" s="1763">
        <v>0</v>
      </c>
      <c r="I20" s="1763">
        <v>0</v>
      </c>
      <c r="J20" s="1763">
        <v>0</v>
      </c>
      <c r="K20" s="1763">
        <v>0</v>
      </c>
      <c r="L20" s="1763">
        <v>0</v>
      </c>
      <c r="M20" s="1763">
        <v>0</v>
      </c>
      <c r="N20" s="1763">
        <v>0</v>
      </c>
      <c r="O20" s="1764">
        <v>0</v>
      </c>
      <c r="Q20" s="1765">
        <f t="shared" si="2"/>
        <v>0</v>
      </c>
      <c r="R20" s="1765">
        <f t="shared" si="0"/>
        <v>0</v>
      </c>
      <c r="S20" s="1765">
        <f t="shared" si="0"/>
        <v>0</v>
      </c>
      <c r="T20" s="1765">
        <f t="shared" si="0"/>
        <v>0</v>
      </c>
      <c r="U20" s="1765">
        <f t="shared" si="0"/>
        <v>0</v>
      </c>
      <c r="V20" s="1765">
        <f t="shared" si="0"/>
        <v>0</v>
      </c>
      <c r="W20" s="1765">
        <f t="shared" si="0"/>
        <v>0</v>
      </c>
      <c r="X20" s="1765">
        <f t="shared" si="0"/>
        <v>0</v>
      </c>
      <c r="Y20" s="1765">
        <f t="shared" si="0"/>
        <v>0</v>
      </c>
      <c r="Z20" s="1765">
        <f t="shared" si="0"/>
        <v>0</v>
      </c>
      <c r="AA20" s="1765">
        <f t="shared" si="0"/>
        <v>0</v>
      </c>
      <c r="AB20" s="1765">
        <f t="shared" si="0"/>
        <v>0</v>
      </c>
      <c r="AC20" s="1765">
        <f t="shared" si="0"/>
        <v>0</v>
      </c>
      <c r="AD20" s="1765">
        <f t="shared" si="0"/>
        <v>0</v>
      </c>
      <c r="AE20" s="1765">
        <f t="shared" si="0"/>
        <v>0</v>
      </c>
      <c r="AF20" s="1765">
        <f t="shared" si="0"/>
        <v>0</v>
      </c>
      <c r="AG20" s="1765">
        <f t="shared" si="0"/>
        <v>0</v>
      </c>
      <c r="AH20" s="1765">
        <f t="shared" si="1"/>
        <v>0</v>
      </c>
      <c r="AI20" s="1765">
        <f t="shared" si="1"/>
        <v>0</v>
      </c>
    </row>
    <row r="21" spans="1:35" ht="27" customHeight="1">
      <c r="A21" s="1756" t="s">
        <v>848</v>
      </c>
      <c r="B21" s="1761" t="s">
        <v>849</v>
      </c>
      <c r="C21" s="1762">
        <v>15432.59677</v>
      </c>
      <c r="D21" s="1763">
        <v>1457.01964</v>
      </c>
      <c r="E21" s="1763">
        <v>3300.87941</v>
      </c>
      <c r="F21" s="1763">
        <v>5460.1185300000006</v>
      </c>
      <c r="G21" s="1763">
        <v>747.87952000000007</v>
      </c>
      <c r="H21" s="1763">
        <v>1605.72351</v>
      </c>
      <c r="I21" s="1763">
        <v>0</v>
      </c>
      <c r="J21" s="1763">
        <v>411.89726000000002</v>
      </c>
      <c r="K21" s="1763">
        <v>434.24695000000003</v>
      </c>
      <c r="L21" s="1763">
        <v>643.76288999999997</v>
      </c>
      <c r="M21" s="1763">
        <v>97.2</v>
      </c>
      <c r="N21" s="1763">
        <v>0</v>
      </c>
      <c r="O21" s="1764">
        <v>0</v>
      </c>
      <c r="Q21" s="1765">
        <f t="shared" si="2"/>
        <v>0</v>
      </c>
      <c r="R21" s="1765">
        <f t="shared" si="0"/>
        <v>0</v>
      </c>
      <c r="S21" s="1765">
        <f t="shared" si="0"/>
        <v>0</v>
      </c>
      <c r="T21" s="1765">
        <f t="shared" si="0"/>
        <v>0</v>
      </c>
      <c r="U21" s="1765">
        <f t="shared" si="0"/>
        <v>0</v>
      </c>
      <c r="V21" s="1765">
        <f t="shared" si="0"/>
        <v>0</v>
      </c>
      <c r="W21" s="1765">
        <f t="shared" si="0"/>
        <v>0</v>
      </c>
      <c r="X21" s="1765">
        <f t="shared" si="0"/>
        <v>0</v>
      </c>
      <c r="Y21" s="1765">
        <f t="shared" si="0"/>
        <v>0</v>
      </c>
      <c r="Z21" s="1765">
        <f t="shared" si="0"/>
        <v>0</v>
      </c>
      <c r="AA21" s="1765">
        <f t="shared" si="0"/>
        <v>0</v>
      </c>
      <c r="AB21" s="1765">
        <f t="shared" si="0"/>
        <v>0</v>
      </c>
      <c r="AC21" s="1765">
        <f t="shared" si="0"/>
        <v>0</v>
      </c>
      <c r="AD21" s="1765">
        <f t="shared" si="0"/>
        <v>0</v>
      </c>
      <c r="AE21" s="1765">
        <f t="shared" si="0"/>
        <v>0</v>
      </c>
      <c r="AF21" s="1765">
        <f t="shared" si="0"/>
        <v>0</v>
      </c>
      <c r="AG21" s="1765">
        <f t="shared" si="0"/>
        <v>0</v>
      </c>
      <c r="AH21" s="1765">
        <f t="shared" si="1"/>
        <v>0</v>
      </c>
      <c r="AI21" s="1765">
        <f t="shared" si="1"/>
        <v>0</v>
      </c>
    </row>
    <row r="22" spans="1:35" ht="27" customHeight="1">
      <c r="A22" s="1756" t="s">
        <v>850</v>
      </c>
      <c r="B22" s="1761" t="s">
        <v>851</v>
      </c>
      <c r="C22" s="1762">
        <v>13724.800039999998</v>
      </c>
      <c r="D22" s="1763">
        <v>2643.06212</v>
      </c>
      <c r="E22" s="1763">
        <v>2674.6929700000001</v>
      </c>
      <c r="F22" s="1763">
        <v>3214.73081</v>
      </c>
      <c r="G22" s="1763">
        <v>2651.5353700000001</v>
      </c>
      <c r="H22" s="1763">
        <v>2539.328</v>
      </c>
      <c r="I22" s="1763">
        <v>13.794</v>
      </c>
      <c r="J22" s="1763">
        <v>2163.6970000000001</v>
      </c>
      <c r="K22" s="1763">
        <v>23.276</v>
      </c>
      <c r="L22" s="1763">
        <v>8.9640000000000004</v>
      </c>
      <c r="M22" s="1763">
        <v>0</v>
      </c>
      <c r="N22" s="1763">
        <v>0</v>
      </c>
      <c r="O22" s="1764">
        <v>0</v>
      </c>
      <c r="Q22" s="1765">
        <f t="shared" si="2"/>
        <v>0</v>
      </c>
      <c r="R22" s="1765">
        <f t="shared" si="0"/>
        <v>0</v>
      </c>
      <c r="S22" s="1765">
        <f t="shared" si="0"/>
        <v>0</v>
      </c>
      <c r="T22" s="1765">
        <f t="shared" si="0"/>
        <v>0</v>
      </c>
      <c r="U22" s="1765">
        <f t="shared" si="0"/>
        <v>0</v>
      </c>
      <c r="V22" s="1765">
        <f t="shared" si="0"/>
        <v>0</v>
      </c>
      <c r="W22" s="1765">
        <f t="shared" si="0"/>
        <v>0</v>
      </c>
      <c r="X22" s="1765">
        <f t="shared" si="0"/>
        <v>0</v>
      </c>
      <c r="Y22" s="1765">
        <f t="shared" si="0"/>
        <v>0</v>
      </c>
      <c r="Z22" s="1765">
        <f t="shared" si="0"/>
        <v>0</v>
      </c>
      <c r="AA22" s="1765">
        <f t="shared" si="0"/>
        <v>0</v>
      </c>
      <c r="AB22" s="1765">
        <f t="shared" si="0"/>
        <v>0</v>
      </c>
      <c r="AC22" s="1765">
        <f t="shared" si="0"/>
        <v>0</v>
      </c>
      <c r="AD22" s="1765">
        <f t="shared" si="0"/>
        <v>0</v>
      </c>
      <c r="AE22" s="1765">
        <f t="shared" si="0"/>
        <v>0</v>
      </c>
      <c r="AF22" s="1765">
        <f t="shared" si="0"/>
        <v>0</v>
      </c>
      <c r="AG22" s="1765">
        <f t="shared" si="0"/>
        <v>0</v>
      </c>
      <c r="AH22" s="1765">
        <f t="shared" si="1"/>
        <v>0</v>
      </c>
      <c r="AI22" s="1765">
        <f t="shared" si="1"/>
        <v>0</v>
      </c>
    </row>
    <row r="23" spans="1:35">
      <c r="A23" s="1756" t="s">
        <v>852</v>
      </c>
      <c r="B23" s="1761" t="s">
        <v>853</v>
      </c>
      <c r="C23" s="1762">
        <v>18.88711</v>
      </c>
      <c r="D23" s="1763">
        <v>14.933969999999999</v>
      </c>
      <c r="E23" s="1763">
        <v>2.8170000000000002</v>
      </c>
      <c r="F23" s="1763">
        <v>0.45200000000000001</v>
      </c>
      <c r="G23" s="1763">
        <v>0</v>
      </c>
      <c r="H23" s="1763">
        <v>0</v>
      </c>
      <c r="I23" s="1763">
        <v>0</v>
      </c>
      <c r="J23" s="1763">
        <v>0</v>
      </c>
      <c r="K23" s="1763">
        <v>0</v>
      </c>
      <c r="L23" s="1763">
        <v>0</v>
      </c>
      <c r="M23" s="1763">
        <v>0</v>
      </c>
      <c r="N23" s="1763">
        <v>0</v>
      </c>
      <c r="O23" s="1764">
        <v>0</v>
      </c>
      <c r="Q23" s="1765">
        <f t="shared" si="2"/>
        <v>0</v>
      </c>
      <c r="R23" s="1765">
        <f t="shared" si="0"/>
        <v>0</v>
      </c>
      <c r="S23" s="1765">
        <f t="shared" si="0"/>
        <v>0</v>
      </c>
      <c r="T23" s="1765">
        <f t="shared" si="0"/>
        <v>0</v>
      </c>
      <c r="U23" s="1765">
        <f t="shared" si="0"/>
        <v>0</v>
      </c>
      <c r="V23" s="1765">
        <f t="shared" si="0"/>
        <v>0</v>
      </c>
      <c r="W23" s="1765">
        <f t="shared" si="0"/>
        <v>0</v>
      </c>
      <c r="X23" s="1765">
        <f t="shared" si="0"/>
        <v>0</v>
      </c>
      <c r="Y23" s="1765">
        <f t="shared" si="0"/>
        <v>0</v>
      </c>
      <c r="Z23" s="1765">
        <f t="shared" si="0"/>
        <v>0</v>
      </c>
      <c r="AA23" s="1765">
        <f t="shared" si="0"/>
        <v>0</v>
      </c>
      <c r="AB23" s="1765">
        <f t="shared" si="0"/>
        <v>0</v>
      </c>
      <c r="AC23" s="1765">
        <f t="shared" si="0"/>
        <v>0</v>
      </c>
      <c r="AD23" s="1765">
        <f t="shared" si="0"/>
        <v>0</v>
      </c>
      <c r="AE23" s="1765">
        <f t="shared" si="0"/>
        <v>0</v>
      </c>
      <c r="AF23" s="1765">
        <f t="shared" si="0"/>
        <v>0</v>
      </c>
      <c r="AG23" s="1765">
        <f t="shared" si="0"/>
        <v>0</v>
      </c>
      <c r="AH23" s="1765">
        <f t="shared" si="1"/>
        <v>0</v>
      </c>
      <c r="AI23" s="1765">
        <f t="shared" si="1"/>
        <v>0</v>
      </c>
    </row>
    <row r="24" spans="1:35" s="1772" customFormat="1">
      <c r="A24" s="1767" t="s">
        <v>823</v>
      </c>
      <c r="B24" s="1768" t="s">
        <v>854</v>
      </c>
      <c r="C24" s="1769">
        <v>101662.73322999998</v>
      </c>
      <c r="D24" s="1770">
        <v>52042.024010000008</v>
      </c>
      <c r="E24" s="1770">
        <v>109674.0923</v>
      </c>
      <c r="F24" s="1770">
        <v>64540.718639999999</v>
      </c>
      <c r="G24" s="1770">
        <v>36369.361549999994</v>
      </c>
      <c r="H24" s="1770">
        <v>19452.944530000001</v>
      </c>
      <c r="I24" s="1770">
        <v>10975.16582</v>
      </c>
      <c r="J24" s="1770">
        <v>10990.84404</v>
      </c>
      <c r="K24" s="1770">
        <v>5860.2291899999991</v>
      </c>
      <c r="L24" s="1770">
        <v>3106.9647300000001</v>
      </c>
      <c r="M24" s="1770">
        <v>1102.0417299999999</v>
      </c>
      <c r="N24" s="1770">
        <v>446.46620000000001</v>
      </c>
      <c r="O24" s="1771">
        <v>96.860369999999989</v>
      </c>
      <c r="Q24" s="1765">
        <f t="shared" si="2"/>
        <v>0</v>
      </c>
      <c r="R24" s="1765">
        <f t="shared" si="2"/>
        <v>0</v>
      </c>
      <c r="S24" s="1765">
        <f t="shared" si="2"/>
        <v>0</v>
      </c>
      <c r="T24" s="1765">
        <f t="shared" si="2"/>
        <v>0</v>
      </c>
      <c r="U24" s="1765">
        <f t="shared" si="1"/>
        <v>0</v>
      </c>
      <c r="V24" s="1765">
        <f t="shared" si="1"/>
        <v>0</v>
      </c>
      <c r="W24" s="1765">
        <f t="shared" si="1"/>
        <v>0</v>
      </c>
      <c r="X24" s="1765">
        <f t="shared" si="1"/>
        <v>0</v>
      </c>
      <c r="Y24" s="1765">
        <f t="shared" si="1"/>
        <v>0</v>
      </c>
      <c r="Z24" s="1765">
        <f t="shared" si="1"/>
        <v>2.8421709430404007E-13</v>
      </c>
      <c r="AA24" s="1765">
        <f t="shared" si="1"/>
        <v>0</v>
      </c>
      <c r="AB24" s="1765">
        <f t="shared" si="1"/>
        <v>0</v>
      </c>
      <c r="AC24" s="1765">
        <f t="shared" si="1"/>
        <v>0</v>
      </c>
      <c r="AD24" s="1765">
        <f t="shared" si="1"/>
        <v>0</v>
      </c>
      <c r="AE24" s="1765">
        <f t="shared" si="1"/>
        <v>0</v>
      </c>
      <c r="AF24" s="1765">
        <f t="shared" si="1"/>
        <v>0</v>
      </c>
      <c r="AG24" s="1765">
        <f t="shared" si="1"/>
        <v>0</v>
      </c>
      <c r="AH24" s="1765">
        <f t="shared" si="1"/>
        <v>0</v>
      </c>
      <c r="AI24" s="1765">
        <f t="shared" si="1"/>
        <v>0</v>
      </c>
    </row>
    <row r="25" spans="1:35">
      <c r="A25" s="1756" t="s">
        <v>823</v>
      </c>
      <c r="B25" s="1757" t="s">
        <v>21</v>
      </c>
      <c r="C25" s="1773">
        <v>0</v>
      </c>
      <c r="D25" s="1774">
        <v>0</v>
      </c>
      <c r="E25" s="1774">
        <v>0</v>
      </c>
      <c r="F25" s="1774">
        <v>0</v>
      </c>
      <c r="G25" s="1774">
        <v>0</v>
      </c>
      <c r="H25" s="1774">
        <v>0</v>
      </c>
      <c r="I25" s="1774">
        <v>0</v>
      </c>
      <c r="J25" s="1774">
        <v>0</v>
      </c>
      <c r="K25" s="1774">
        <v>0</v>
      </c>
      <c r="L25" s="1774">
        <v>0</v>
      </c>
      <c r="M25" s="1774">
        <v>0</v>
      </c>
      <c r="N25" s="1774">
        <v>0</v>
      </c>
      <c r="O25" s="1775">
        <v>0</v>
      </c>
      <c r="Q25" s="1765">
        <f t="shared" si="2"/>
        <v>0</v>
      </c>
      <c r="R25" s="1765">
        <f t="shared" si="2"/>
        <v>0</v>
      </c>
      <c r="S25" s="1765">
        <f t="shared" si="2"/>
        <v>0</v>
      </c>
      <c r="T25" s="1765">
        <f t="shared" si="2"/>
        <v>0</v>
      </c>
      <c r="U25" s="1765">
        <f t="shared" si="2"/>
        <v>0</v>
      </c>
      <c r="V25" s="1765">
        <f t="shared" si="2"/>
        <v>0</v>
      </c>
      <c r="W25" s="1765">
        <f t="shared" si="2"/>
        <v>0</v>
      </c>
      <c r="X25" s="1765">
        <f t="shared" si="2"/>
        <v>0</v>
      </c>
      <c r="Y25" s="1765">
        <f t="shared" si="2"/>
        <v>0</v>
      </c>
      <c r="Z25" s="1765">
        <f t="shared" si="2"/>
        <v>0</v>
      </c>
      <c r="AA25" s="1765">
        <f t="shared" si="2"/>
        <v>0</v>
      </c>
      <c r="AB25" s="1765">
        <f t="shared" si="2"/>
        <v>0</v>
      </c>
      <c r="AC25" s="1765">
        <f t="shared" si="2"/>
        <v>0</v>
      </c>
      <c r="AD25" s="1765">
        <f t="shared" si="2"/>
        <v>0</v>
      </c>
      <c r="AE25" s="1765">
        <f t="shared" si="2"/>
        <v>0</v>
      </c>
      <c r="AF25" s="1765">
        <f t="shared" si="2"/>
        <v>0</v>
      </c>
      <c r="AG25" s="1765">
        <f t="shared" ref="U25:AI41" si="3">S25-S75-S125-S175</f>
        <v>0</v>
      </c>
      <c r="AH25" s="1765">
        <f t="shared" si="3"/>
        <v>0</v>
      </c>
      <c r="AI25" s="1765">
        <f t="shared" si="3"/>
        <v>0</v>
      </c>
    </row>
    <row r="26" spans="1:35">
      <c r="A26" s="1756" t="s">
        <v>855</v>
      </c>
      <c r="B26" s="1761" t="s">
        <v>856</v>
      </c>
      <c r="C26" s="1762">
        <v>93680.052159999992</v>
      </c>
      <c r="D26" s="1763">
        <v>0</v>
      </c>
      <c r="E26" s="1763">
        <v>3.8029999999999999</v>
      </c>
      <c r="F26" s="1763">
        <v>0</v>
      </c>
      <c r="G26" s="1763">
        <v>0</v>
      </c>
      <c r="H26" s="1763">
        <v>0</v>
      </c>
      <c r="I26" s="1763">
        <v>0</v>
      </c>
      <c r="J26" s="1763">
        <v>0</v>
      </c>
      <c r="K26" s="1763">
        <v>0</v>
      </c>
      <c r="L26" s="1763">
        <v>0</v>
      </c>
      <c r="M26" s="1763">
        <v>0</v>
      </c>
      <c r="N26" s="1763">
        <v>0</v>
      </c>
      <c r="O26" s="1764">
        <v>0</v>
      </c>
      <c r="Q26" s="1765">
        <f t="shared" si="2"/>
        <v>-3.723243935382925E-12</v>
      </c>
      <c r="R26" s="1765">
        <f t="shared" si="2"/>
        <v>0</v>
      </c>
      <c r="S26" s="1765">
        <f t="shared" si="2"/>
        <v>0</v>
      </c>
      <c r="T26" s="1765">
        <f t="shared" si="2"/>
        <v>0</v>
      </c>
      <c r="U26" s="1765">
        <f t="shared" si="3"/>
        <v>0</v>
      </c>
      <c r="V26" s="1765">
        <f t="shared" si="3"/>
        <v>0</v>
      </c>
      <c r="W26" s="1765">
        <f t="shared" si="3"/>
        <v>0</v>
      </c>
      <c r="X26" s="1765">
        <f t="shared" si="3"/>
        <v>0</v>
      </c>
      <c r="Y26" s="1765">
        <f t="shared" si="3"/>
        <v>0</v>
      </c>
      <c r="Z26" s="1765">
        <f t="shared" si="3"/>
        <v>0</v>
      </c>
      <c r="AA26" s="1765">
        <f t="shared" si="3"/>
        <v>0</v>
      </c>
      <c r="AB26" s="1765">
        <f t="shared" si="3"/>
        <v>0</v>
      </c>
      <c r="AC26" s="1765">
        <f t="shared" si="3"/>
        <v>0</v>
      </c>
      <c r="AD26" s="1765">
        <f t="shared" si="3"/>
        <v>0</v>
      </c>
      <c r="AE26" s="1765">
        <f t="shared" si="3"/>
        <v>-3.723243935382925E-12</v>
      </c>
      <c r="AF26" s="1765">
        <f t="shared" si="3"/>
        <v>0</v>
      </c>
      <c r="AG26" s="1765">
        <f t="shared" si="3"/>
        <v>0</v>
      </c>
      <c r="AH26" s="1765">
        <f t="shared" si="3"/>
        <v>0</v>
      </c>
      <c r="AI26" s="1765">
        <f t="shared" si="3"/>
        <v>0</v>
      </c>
    </row>
    <row r="27" spans="1:35">
      <c r="A27" s="1756" t="s">
        <v>857</v>
      </c>
      <c r="B27" s="1761" t="s">
        <v>696</v>
      </c>
      <c r="C27" s="1762">
        <v>77303.606440000018</v>
      </c>
      <c r="D27" s="1763">
        <v>0</v>
      </c>
      <c r="E27" s="1763">
        <v>3.8029999999999999</v>
      </c>
      <c r="F27" s="1763">
        <v>0</v>
      </c>
      <c r="G27" s="1763">
        <v>0</v>
      </c>
      <c r="H27" s="1763">
        <v>0</v>
      </c>
      <c r="I27" s="1763">
        <v>0</v>
      </c>
      <c r="J27" s="1763">
        <v>0</v>
      </c>
      <c r="K27" s="1763">
        <v>0</v>
      </c>
      <c r="L27" s="1763">
        <v>0</v>
      </c>
      <c r="M27" s="1763">
        <v>0</v>
      </c>
      <c r="N27" s="1763">
        <v>0</v>
      </c>
      <c r="O27" s="1764">
        <v>0</v>
      </c>
      <c r="Q27" s="1765">
        <f t="shared" si="2"/>
        <v>1.7976731214730535E-11</v>
      </c>
      <c r="R27" s="1765">
        <f t="shared" si="2"/>
        <v>0</v>
      </c>
      <c r="S27" s="1765">
        <f t="shared" si="2"/>
        <v>0</v>
      </c>
      <c r="T27" s="1765">
        <f t="shared" si="2"/>
        <v>0</v>
      </c>
      <c r="U27" s="1765">
        <f t="shared" si="3"/>
        <v>0</v>
      </c>
      <c r="V27" s="1765">
        <f t="shared" si="3"/>
        <v>0</v>
      </c>
      <c r="W27" s="1765">
        <f t="shared" si="3"/>
        <v>0</v>
      </c>
      <c r="X27" s="1765">
        <f t="shared" si="3"/>
        <v>0</v>
      </c>
      <c r="Y27" s="1765">
        <f t="shared" si="3"/>
        <v>0</v>
      </c>
      <c r="Z27" s="1765">
        <f t="shared" si="3"/>
        <v>0</v>
      </c>
      <c r="AA27" s="1765">
        <f t="shared" si="3"/>
        <v>0</v>
      </c>
      <c r="AB27" s="1765">
        <f t="shared" si="3"/>
        <v>0</v>
      </c>
      <c r="AC27" s="1765">
        <f t="shared" si="3"/>
        <v>0</v>
      </c>
      <c r="AD27" s="1765">
        <f t="shared" si="3"/>
        <v>0</v>
      </c>
      <c r="AE27" s="1765">
        <f t="shared" si="3"/>
        <v>1.7976731214730535E-11</v>
      </c>
      <c r="AF27" s="1765">
        <f t="shared" si="3"/>
        <v>0</v>
      </c>
      <c r="AG27" s="1765">
        <f t="shared" si="3"/>
        <v>0</v>
      </c>
      <c r="AH27" s="1765">
        <f t="shared" si="3"/>
        <v>0</v>
      </c>
      <c r="AI27" s="1765">
        <f t="shared" si="3"/>
        <v>0</v>
      </c>
    </row>
    <row r="28" spans="1:35">
      <c r="A28" s="1756" t="s">
        <v>858</v>
      </c>
      <c r="B28" s="1761" t="s">
        <v>829</v>
      </c>
      <c r="C28" s="1762">
        <v>16376.445720000002</v>
      </c>
      <c r="D28" s="1763">
        <v>0</v>
      </c>
      <c r="E28" s="1763">
        <v>0</v>
      </c>
      <c r="F28" s="1763">
        <v>0</v>
      </c>
      <c r="G28" s="1763">
        <v>0</v>
      </c>
      <c r="H28" s="1763">
        <v>0</v>
      </c>
      <c r="I28" s="1763">
        <v>0</v>
      </c>
      <c r="J28" s="1763">
        <v>0</v>
      </c>
      <c r="K28" s="1763">
        <v>0</v>
      </c>
      <c r="L28" s="1763">
        <v>0</v>
      </c>
      <c r="M28" s="1763">
        <v>0</v>
      </c>
      <c r="N28" s="1763">
        <v>0</v>
      </c>
      <c r="O28" s="1764">
        <v>0</v>
      </c>
      <c r="Q28" s="1765">
        <f t="shared" si="2"/>
        <v>1.7337242752546445E-12</v>
      </c>
      <c r="R28" s="1765">
        <f t="shared" si="2"/>
        <v>0</v>
      </c>
      <c r="S28" s="1765">
        <f t="shared" si="2"/>
        <v>0</v>
      </c>
      <c r="T28" s="1765">
        <f t="shared" si="2"/>
        <v>0</v>
      </c>
      <c r="U28" s="1765">
        <f t="shared" si="3"/>
        <v>0</v>
      </c>
      <c r="V28" s="1765">
        <f t="shared" si="3"/>
        <v>0</v>
      </c>
      <c r="W28" s="1765">
        <f t="shared" si="3"/>
        <v>0</v>
      </c>
      <c r="X28" s="1765">
        <f t="shared" si="3"/>
        <v>0</v>
      </c>
      <c r="Y28" s="1765">
        <f t="shared" si="3"/>
        <v>0</v>
      </c>
      <c r="Z28" s="1765">
        <f t="shared" si="3"/>
        <v>0</v>
      </c>
      <c r="AA28" s="1765">
        <f t="shared" si="3"/>
        <v>0</v>
      </c>
      <c r="AB28" s="1765">
        <f t="shared" si="3"/>
        <v>0</v>
      </c>
      <c r="AC28" s="1765">
        <f t="shared" si="3"/>
        <v>0</v>
      </c>
      <c r="AD28" s="1765">
        <f t="shared" si="3"/>
        <v>0</v>
      </c>
      <c r="AE28" s="1765">
        <f t="shared" si="3"/>
        <v>1.7337242752546445E-12</v>
      </c>
      <c r="AF28" s="1765">
        <f t="shared" si="3"/>
        <v>0</v>
      </c>
      <c r="AG28" s="1765">
        <f t="shared" si="3"/>
        <v>0</v>
      </c>
      <c r="AH28" s="1765">
        <f t="shared" si="3"/>
        <v>0</v>
      </c>
      <c r="AI28" s="1765">
        <f t="shared" si="3"/>
        <v>0</v>
      </c>
    </row>
    <row r="29" spans="1:35">
      <c r="A29" s="1756" t="s">
        <v>859</v>
      </c>
      <c r="B29" s="1761" t="s">
        <v>833</v>
      </c>
      <c r="C29" s="1762">
        <v>21651.43346</v>
      </c>
      <c r="D29" s="1763">
        <v>34673.115109999999</v>
      </c>
      <c r="E29" s="1763">
        <v>64942.928390000001</v>
      </c>
      <c r="F29" s="1763">
        <v>44166.317820000004</v>
      </c>
      <c r="G29" s="1763">
        <v>25657.86651</v>
      </c>
      <c r="H29" s="1763">
        <v>8759.8669699999991</v>
      </c>
      <c r="I29" s="1763">
        <v>689.73915</v>
      </c>
      <c r="J29" s="1763">
        <v>763.66569000000004</v>
      </c>
      <c r="K29" s="1763">
        <v>78.766939999999991</v>
      </c>
      <c r="L29" s="1763">
        <v>109.16363</v>
      </c>
      <c r="M29" s="1763">
        <v>14.82612</v>
      </c>
      <c r="N29" s="1763">
        <v>4.0685500000000001</v>
      </c>
      <c r="O29" s="1764">
        <v>0.90825</v>
      </c>
      <c r="Q29" s="1765">
        <f t="shared" si="2"/>
        <v>0</v>
      </c>
      <c r="R29" s="1765">
        <f t="shared" si="2"/>
        <v>-7.3896444519050419E-13</v>
      </c>
      <c r="S29" s="1765">
        <f t="shared" si="2"/>
        <v>0</v>
      </c>
      <c r="T29" s="1765">
        <f t="shared" si="2"/>
        <v>2.8705926524708048E-12</v>
      </c>
      <c r="U29" s="1765">
        <f t="shared" si="3"/>
        <v>0</v>
      </c>
      <c r="V29" s="1765">
        <f t="shared" si="3"/>
        <v>0</v>
      </c>
      <c r="W29" s="1765">
        <f t="shared" si="3"/>
        <v>0</v>
      </c>
      <c r="X29" s="1765">
        <f t="shared" si="3"/>
        <v>-1.1368683772161603E-13</v>
      </c>
      <c r="Y29" s="1765">
        <f t="shared" si="3"/>
        <v>0</v>
      </c>
      <c r="Z29" s="1765">
        <f t="shared" si="3"/>
        <v>-1.4210854715202004E-14</v>
      </c>
      <c r="AA29" s="1765">
        <f t="shared" si="3"/>
        <v>0</v>
      </c>
      <c r="AB29" s="1765">
        <f t="shared" si="3"/>
        <v>0</v>
      </c>
      <c r="AC29" s="1765">
        <f t="shared" si="3"/>
        <v>0</v>
      </c>
      <c r="AD29" s="1765">
        <f t="shared" si="3"/>
        <v>0</v>
      </c>
      <c r="AE29" s="1765">
        <f t="shared" si="3"/>
        <v>0</v>
      </c>
      <c r="AF29" s="1765">
        <f t="shared" si="3"/>
        <v>-7.3896444519050419E-13</v>
      </c>
      <c r="AG29" s="1765">
        <f t="shared" si="3"/>
        <v>0</v>
      </c>
      <c r="AH29" s="1765">
        <f t="shared" si="3"/>
        <v>2.8705926524708048E-12</v>
      </c>
      <c r="AI29" s="1765">
        <f t="shared" si="3"/>
        <v>0</v>
      </c>
    </row>
    <row r="30" spans="1:35">
      <c r="A30" s="1756" t="s">
        <v>860</v>
      </c>
      <c r="B30" s="1761" t="s">
        <v>861</v>
      </c>
      <c r="C30" s="1762">
        <v>18258.214100000001</v>
      </c>
      <c r="D30" s="1763">
        <v>31666.035920000002</v>
      </c>
      <c r="E30" s="1763">
        <v>63381.876660000002</v>
      </c>
      <c r="F30" s="1763">
        <v>42308.93737</v>
      </c>
      <c r="G30" s="1763">
        <v>24458.668969999999</v>
      </c>
      <c r="H30" s="1763">
        <v>8001.0204299999996</v>
      </c>
      <c r="I30" s="1763">
        <v>688.64015000000006</v>
      </c>
      <c r="J30" s="1763">
        <v>370.80773000000005</v>
      </c>
      <c r="K30" s="1763">
        <v>78.121259999999992</v>
      </c>
      <c r="L30" s="1763">
        <v>107.92363</v>
      </c>
      <c r="M30" s="1763">
        <v>4.7194500000000001</v>
      </c>
      <c r="N30" s="1763">
        <v>4.0685500000000001</v>
      </c>
      <c r="O30" s="1764">
        <v>0.90825</v>
      </c>
      <c r="Q30" s="1765">
        <f t="shared" si="2"/>
        <v>4.5474735088646412E-13</v>
      </c>
      <c r="R30" s="1765">
        <f t="shared" si="2"/>
        <v>2.3874235921539366E-12</v>
      </c>
      <c r="S30" s="1765">
        <f t="shared" si="2"/>
        <v>0</v>
      </c>
      <c r="T30" s="1765">
        <f t="shared" si="2"/>
        <v>4.5474735088646412E-13</v>
      </c>
      <c r="U30" s="1765">
        <f t="shared" si="3"/>
        <v>0</v>
      </c>
      <c r="V30" s="1765">
        <f t="shared" si="3"/>
        <v>0</v>
      </c>
      <c r="W30" s="1765">
        <f t="shared" si="3"/>
        <v>1.1368683772161603E-13</v>
      </c>
      <c r="X30" s="1765">
        <f t="shared" si="3"/>
        <v>0</v>
      </c>
      <c r="Y30" s="1765">
        <f t="shared" si="3"/>
        <v>0</v>
      </c>
      <c r="Z30" s="1765">
        <f t="shared" si="3"/>
        <v>0</v>
      </c>
      <c r="AA30" s="1765">
        <f t="shared" si="3"/>
        <v>4.4408920985006262E-16</v>
      </c>
      <c r="AB30" s="1765">
        <f t="shared" si="3"/>
        <v>0</v>
      </c>
      <c r="AC30" s="1765">
        <f t="shared" si="3"/>
        <v>0</v>
      </c>
      <c r="AD30" s="1765">
        <f t="shared" si="3"/>
        <v>0</v>
      </c>
      <c r="AE30" s="1765">
        <f t="shared" si="3"/>
        <v>4.5474735088646412E-13</v>
      </c>
      <c r="AF30" s="1765">
        <f t="shared" si="3"/>
        <v>2.3874235921539366E-12</v>
      </c>
      <c r="AG30" s="1765">
        <f t="shared" si="3"/>
        <v>0</v>
      </c>
      <c r="AH30" s="1765">
        <f t="shared" si="3"/>
        <v>4.5474735088646412E-13</v>
      </c>
      <c r="AI30" s="1765">
        <f t="shared" si="3"/>
        <v>0</v>
      </c>
    </row>
    <row r="31" spans="1:35">
      <c r="A31" s="1756" t="s">
        <v>862</v>
      </c>
      <c r="B31" s="1761" t="s">
        <v>837</v>
      </c>
      <c r="C31" s="1762">
        <v>3393.2193600000005</v>
      </c>
      <c r="D31" s="1763">
        <v>3007.0791899999999</v>
      </c>
      <c r="E31" s="1763">
        <v>1561.0517299999999</v>
      </c>
      <c r="F31" s="1763">
        <v>1857.3804499999999</v>
      </c>
      <c r="G31" s="1763">
        <v>1199.1975400000001</v>
      </c>
      <c r="H31" s="1763">
        <v>758.84653999999989</v>
      </c>
      <c r="I31" s="1763">
        <v>1.099</v>
      </c>
      <c r="J31" s="1763">
        <v>392.85796000000005</v>
      </c>
      <c r="K31" s="1763">
        <v>0.64567999999999992</v>
      </c>
      <c r="L31" s="1763">
        <v>1.24</v>
      </c>
      <c r="M31" s="1763">
        <v>10.106669999999999</v>
      </c>
      <c r="N31" s="1763">
        <v>0</v>
      </c>
      <c r="O31" s="1764">
        <v>0</v>
      </c>
      <c r="Q31" s="1765">
        <f t="shared" si="2"/>
        <v>2.4014124022642136E-13</v>
      </c>
      <c r="R31" s="1765">
        <f t="shared" si="2"/>
        <v>-3.1530333899354446E-13</v>
      </c>
      <c r="S31" s="1765">
        <f t="shared" si="2"/>
        <v>6.5725203057809267E-14</v>
      </c>
      <c r="T31" s="1765">
        <f t="shared" si="2"/>
        <v>1.4210854715202004E-13</v>
      </c>
      <c r="U31" s="1765">
        <f t="shared" si="3"/>
        <v>1.1368683772161603E-13</v>
      </c>
      <c r="V31" s="1765">
        <f t="shared" si="3"/>
        <v>0</v>
      </c>
      <c r="W31" s="1765">
        <f t="shared" si="3"/>
        <v>0</v>
      </c>
      <c r="X31" s="1765">
        <f t="shared" si="3"/>
        <v>5.6843418860808015E-14</v>
      </c>
      <c r="Y31" s="1765">
        <f t="shared" si="3"/>
        <v>0</v>
      </c>
      <c r="Z31" s="1765">
        <f t="shared" si="3"/>
        <v>0</v>
      </c>
      <c r="AA31" s="1765">
        <f t="shared" si="3"/>
        <v>0</v>
      </c>
      <c r="AB31" s="1765">
        <f t="shared" si="3"/>
        <v>0</v>
      </c>
      <c r="AC31" s="1765">
        <f t="shared" si="3"/>
        <v>0</v>
      </c>
      <c r="AD31" s="1765">
        <f t="shared" si="3"/>
        <v>0</v>
      </c>
      <c r="AE31" s="1765">
        <f t="shared" si="3"/>
        <v>2.4014124022642136E-13</v>
      </c>
      <c r="AF31" s="1765">
        <f t="shared" si="3"/>
        <v>-3.1530333899354446E-13</v>
      </c>
      <c r="AG31" s="1765">
        <f t="shared" si="3"/>
        <v>6.5725203057809267E-14</v>
      </c>
      <c r="AH31" s="1765">
        <f t="shared" si="3"/>
        <v>1.4210854715202004E-13</v>
      </c>
      <c r="AI31" s="1765">
        <f t="shared" si="3"/>
        <v>1.1368683772161603E-13</v>
      </c>
    </row>
    <row r="32" spans="1:35">
      <c r="A32" s="1756" t="s">
        <v>863</v>
      </c>
      <c r="B32" s="1761" t="s">
        <v>703</v>
      </c>
      <c r="C32" s="1762">
        <v>5921.7911899999999</v>
      </c>
      <c r="D32" s="1763">
        <v>5249.2128400000001</v>
      </c>
      <c r="E32" s="1763">
        <v>2122.1638600000001</v>
      </c>
      <c r="F32" s="1763">
        <v>2701.6737400000002</v>
      </c>
      <c r="G32" s="1763">
        <v>4151.8407500000003</v>
      </c>
      <c r="H32" s="1763">
        <v>3452.5405799999999</v>
      </c>
      <c r="I32" s="1763">
        <v>1920.3911799999998</v>
      </c>
      <c r="J32" s="1763">
        <v>1441.13174</v>
      </c>
      <c r="K32" s="1763">
        <v>1308.6097999999997</v>
      </c>
      <c r="L32" s="1763">
        <v>561.58672999999999</v>
      </c>
      <c r="M32" s="1763">
        <v>272.09643</v>
      </c>
      <c r="N32" s="1763">
        <v>146.76451999999998</v>
      </c>
      <c r="O32" s="1764">
        <v>14.44398</v>
      </c>
      <c r="Q32" s="1765">
        <f t="shared" si="2"/>
        <v>0</v>
      </c>
      <c r="R32" s="1765">
        <f t="shared" si="2"/>
        <v>0</v>
      </c>
      <c r="S32" s="1765">
        <f t="shared" si="2"/>
        <v>0</v>
      </c>
      <c r="T32" s="1765">
        <f t="shared" si="2"/>
        <v>0</v>
      </c>
      <c r="U32" s="1765">
        <f t="shared" si="3"/>
        <v>0</v>
      </c>
      <c r="V32" s="1765">
        <f t="shared" si="3"/>
        <v>0</v>
      </c>
      <c r="W32" s="1765">
        <f t="shared" si="3"/>
        <v>0</v>
      </c>
      <c r="X32" s="1765">
        <f t="shared" si="3"/>
        <v>0</v>
      </c>
      <c r="Y32" s="1765">
        <f t="shared" si="3"/>
        <v>0</v>
      </c>
      <c r="Z32" s="1765">
        <f t="shared" si="3"/>
        <v>0</v>
      </c>
      <c r="AA32" s="1765">
        <f t="shared" si="3"/>
        <v>0</v>
      </c>
      <c r="AB32" s="1765">
        <f t="shared" si="3"/>
        <v>0</v>
      </c>
      <c r="AC32" s="1765">
        <f t="shared" si="3"/>
        <v>0</v>
      </c>
      <c r="AD32" s="1765">
        <f t="shared" si="3"/>
        <v>0</v>
      </c>
      <c r="AE32" s="1765">
        <f t="shared" si="3"/>
        <v>0</v>
      </c>
      <c r="AF32" s="1765">
        <f t="shared" si="3"/>
        <v>0</v>
      </c>
      <c r="AG32" s="1765">
        <f t="shared" si="3"/>
        <v>0</v>
      </c>
      <c r="AH32" s="1765">
        <f t="shared" si="3"/>
        <v>0</v>
      </c>
      <c r="AI32" s="1765">
        <f t="shared" si="3"/>
        <v>0</v>
      </c>
    </row>
    <row r="33" spans="1:35">
      <c r="A33" s="1756" t="s">
        <v>864</v>
      </c>
      <c r="B33" s="1761" t="s">
        <v>865</v>
      </c>
      <c r="C33" s="1762">
        <v>4031.8456499999998</v>
      </c>
      <c r="D33" s="1763">
        <v>1042.78414</v>
      </c>
      <c r="E33" s="1763">
        <v>1308.5236300000001</v>
      </c>
      <c r="F33" s="1763">
        <v>806.70729000000006</v>
      </c>
      <c r="G33" s="1763">
        <v>1323.7955099999999</v>
      </c>
      <c r="H33" s="1763">
        <v>1707.9519599999999</v>
      </c>
      <c r="I33" s="1763">
        <v>526.67994999999996</v>
      </c>
      <c r="J33" s="1763">
        <v>452.47065999999995</v>
      </c>
      <c r="K33" s="1763">
        <v>550.63909000000001</v>
      </c>
      <c r="L33" s="1763">
        <v>379.61379999999997</v>
      </c>
      <c r="M33" s="1763">
        <v>0.13977000000000001</v>
      </c>
      <c r="N33" s="1763">
        <v>0</v>
      </c>
      <c r="O33" s="1764">
        <v>0</v>
      </c>
      <c r="Q33" s="1765">
        <f t="shared" si="2"/>
        <v>0</v>
      </c>
      <c r="R33" s="1765">
        <f t="shared" si="2"/>
        <v>0</v>
      </c>
      <c r="S33" s="1765">
        <f t="shared" si="2"/>
        <v>0</v>
      </c>
      <c r="T33" s="1765">
        <f t="shared" si="2"/>
        <v>0</v>
      </c>
      <c r="U33" s="1765">
        <f t="shared" si="3"/>
        <v>0</v>
      </c>
      <c r="V33" s="1765">
        <f t="shared" si="3"/>
        <v>0</v>
      </c>
      <c r="W33" s="1765">
        <f t="shared" si="3"/>
        <v>0</v>
      </c>
      <c r="X33" s="1765">
        <f t="shared" si="3"/>
        <v>0</v>
      </c>
      <c r="Y33" s="1765">
        <f t="shared" si="3"/>
        <v>0</v>
      </c>
      <c r="Z33" s="1765">
        <f t="shared" si="3"/>
        <v>0</v>
      </c>
      <c r="AA33" s="1765">
        <f t="shared" si="3"/>
        <v>0</v>
      </c>
      <c r="AB33" s="1765">
        <f t="shared" si="3"/>
        <v>0</v>
      </c>
      <c r="AC33" s="1765">
        <f t="shared" si="3"/>
        <v>0</v>
      </c>
      <c r="AD33" s="1765">
        <f t="shared" si="3"/>
        <v>0</v>
      </c>
      <c r="AE33" s="1765">
        <f t="shared" si="3"/>
        <v>0</v>
      </c>
      <c r="AF33" s="1765">
        <f t="shared" si="3"/>
        <v>0</v>
      </c>
      <c r="AG33" s="1765">
        <f t="shared" si="3"/>
        <v>0</v>
      </c>
      <c r="AH33" s="1765">
        <f t="shared" si="3"/>
        <v>0</v>
      </c>
      <c r="AI33" s="1765">
        <f t="shared" si="3"/>
        <v>0</v>
      </c>
    </row>
    <row r="34" spans="1:35">
      <c r="A34" s="1756" t="s">
        <v>866</v>
      </c>
      <c r="B34" s="1761" t="s">
        <v>843</v>
      </c>
      <c r="C34" s="1762">
        <v>1889.9455399999999</v>
      </c>
      <c r="D34" s="1763">
        <v>4206.4287000000004</v>
      </c>
      <c r="E34" s="1763">
        <v>813.64022999999997</v>
      </c>
      <c r="F34" s="1763">
        <v>1894.9664499999999</v>
      </c>
      <c r="G34" s="1763">
        <v>2828.0452400000004</v>
      </c>
      <c r="H34" s="1763">
        <v>1744.5886200000002</v>
      </c>
      <c r="I34" s="1763">
        <v>1393.7112299999999</v>
      </c>
      <c r="J34" s="1763">
        <v>988.66107999999997</v>
      </c>
      <c r="K34" s="1763">
        <v>757.97070999999994</v>
      </c>
      <c r="L34" s="1763">
        <v>181.97292999999999</v>
      </c>
      <c r="M34" s="1763">
        <v>271.95666</v>
      </c>
      <c r="N34" s="1763">
        <v>146.76451999999998</v>
      </c>
      <c r="O34" s="1764">
        <v>14.44398</v>
      </c>
      <c r="Q34" s="1765">
        <f t="shared" si="2"/>
        <v>0</v>
      </c>
      <c r="R34" s="1765">
        <f t="shared" si="2"/>
        <v>0</v>
      </c>
      <c r="S34" s="1765">
        <f t="shared" si="2"/>
        <v>0</v>
      </c>
      <c r="T34" s="1765">
        <f t="shared" si="2"/>
        <v>0</v>
      </c>
      <c r="U34" s="1765">
        <f t="shared" si="3"/>
        <v>0</v>
      </c>
      <c r="V34" s="1765">
        <f t="shared" si="3"/>
        <v>0</v>
      </c>
      <c r="W34" s="1765">
        <f t="shared" si="3"/>
        <v>0</v>
      </c>
      <c r="X34" s="1765">
        <f t="shared" si="3"/>
        <v>0</v>
      </c>
      <c r="Y34" s="1765">
        <f t="shared" si="3"/>
        <v>0</v>
      </c>
      <c r="Z34" s="1765">
        <f t="shared" si="3"/>
        <v>0</v>
      </c>
      <c r="AA34" s="1765">
        <f t="shared" si="3"/>
        <v>0</v>
      </c>
      <c r="AB34" s="1765">
        <f t="shared" si="3"/>
        <v>0</v>
      </c>
      <c r="AC34" s="1765">
        <f t="shared" si="3"/>
        <v>0</v>
      </c>
      <c r="AD34" s="1765">
        <f t="shared" si="3"/>
        <v>0</v>
      </c>
      <c r="AE34" s="1765">
        <f t="shared" si="3"/>
        <v>0</v>
      </c>
      <c r="AF34" s="1765">
        <f t="shared" si="3"/>
        <v>0</v>
      </c>
      <c r="AG34" s="1765">
        <f t="shared" si="3"/>
        <v>0</v>
      </c>
      <c r="AH34" s="1765">
        <f t="shared" si="3"/>
        <v>0</v>
      </c>
      <c r="AI34" s="1765">
        <f t="shared" si="3"/>
        <v>0</v>
      </c>
    </row>
    <row r="35" spans="1:35">
      <c r="A35" s="1756" t="s">
        <v>867</v>
      </c>
      <c r="B35" s="1761" t="s">
        <v>868</v>
      </c>
      <c r="C35" s="1762">
        <v>0</v>
      </c>
      <c r="D35" s="1763">
        <v>0</v>
      </c>
      <c r="E35" s="1763">
        <v>0</v>
      </c>
      <c r="F35" s="1763">
        <v>0</v>
      </c>
      <c r="G35" s="1763">
        <v>0</v>
      </c>
      <c r="H35" s="1763">
        <v>0</v>
      </c>
      <c r="I35" s="1763">
        <v>0</v>
      </c>
      <c r="J35" s="1763">
        <v>0</v>
      </c>
      <c r="K35" s="1763">
        <v>0</v>
      </c>
      <c r="L35" s="1763">
        <v>0</v>
      </c>
      <c r="M35" s="1763">
        <v>0</v>
      </c>
      <c r="N35" s="1763">
        <v>0</v>
      </c>
      <c r="O35" s="1764">
        <v>0</v>
      </c>
      <c r="Q35" s="1765">
        <f t="shared" si="2"/>
        <v>0</v>
      </c>
      <c r="R35" s="1765">
        <f t="shared" si="2"/>
        <v>0</v>
      </c>
      <c r="S35" s="1765">
        <f t="shared" si="2"/>
        <v>0</v>
      </c>
      <c r="T35" s="1765">
        <f t="shared" si="2"/>
        <v>0</v>
      </c>
      <c r="U35" s="1765">
        <f t="shared" si="3"/>
        <v>0</v>
      </c>
      <c r="V35" s="1765">
        <f t="shared" si="3"/>
        <v>0</v>
      </c>
      <c r="W35" s="1765">
        <f t="shared" si="3"/>
        <v>0</v>
      </c>
      <c r="X35" s="1765">
        <f t="shared" si="3"/>
        <v>0</v>
      </c>
      <c r="Y35" s="1765">
        <f t="shared" si="3"/>
        <v>0</v>
      </c>
      <c r="Z35" s="1765">
        <f t="shared" si="3"/>
        <v>0</v>
      </c>
      <c r="AA35" s="1765">
        <f t="shared" si="3"/>
        <v>0</v>
      </c>
      <c r="AB35" s="1765">
        <f t="shared" si="3"/>
        <v>0</v>
      </c>
      <c r="AC35" s="1765">
        <f t="shared" si="3"/>
        <v>0</v>
      </c>
      <c r="AD35" s="1765">
        <f t="shared" si="3"/>
        <v>0</v>
      </c>
      <c r="AE35" s="1765">
        <f t="shared" si="3"/>
        <v>0</v>
      </c>
      <c r="AF35" s="1765">
        <f t="shared" si="3"/>
        <v>0</v>
      </c>
      <c r="AG35" s="1765">
        <f t="shared" si="3"/>
        <v>0</v>
      </c>
      <c r="AH35" s="1765">
        <f t="shared" si="3"/>
        <v>0</v>
      </c>
      <c r="AI35" s="1765">
        <f t="shared" si="3"/>
        <v>0</v>
      </c>
    </row>
    <row r="36" spans="1:35">
      <c r="A36" s="1756" t="s">
        <v>869</v>
      </c>
      <c r="B36" s="1761" t="s">
        <v>870</v>
      </c>
      <c r="C36" s="1762">
        <v>0</v>
      </c>
      <c r="D36" s="1763">
        <v>1598.8388</v>
      </c>
      <c r="E36" s="1763">
        <v>307.46899999999999</v>
      </c>
      <c r="F36" s="1763">
        <v>0</v>
      </c>
      <c r="G36" s="1763">
        <v>0</v>
      </c>
      <c r="H36" s="1763">
        <v>0</v>
      </c>
      <c r="I36" s="1763">
        <v>0</v>
      </c>
      <c r="J36" s="1763">
        <v>246.155</v>
      </c>
      <c r="K36" s="1763">
        <v>1191.4259999999999</v>
      </c>
      <c r="L36" s="1763">
        <v>1660.3330000000001</v>
      </c>
      <c r="M36" s="1763">
        <v>0</v>
      </c>
      <c r="N36" s="1763">
        <v>0</v>
      </c>
      <c r="O36" s="1764">
        <v>0</v>
      </c>
      <c r="Q36" s="1765">
        <f t="shared" si="2"/>
        <v>0</v>
      </c>
      <c r="R36" s="1765">
        <f t="shared" si="2"/>
        <v>0</v>
      </c>
      <c r="S36" s="1765">
        <f t="shared" si="2"/>
        <v>0</v>
      </c>
      <c r="T36" s="1765">
        <f t="shared" si="2"/>
        <v>0</v>
      </c>
      <c r="U36" s="1765">
        <f t="shared" si="3"/>
        <v>0</v>
      </c>
      <c r="V36" s="1765">
        <f t="shared" si="3"/>
        <v>0</v>
      </c>
      <c r="W36" s="1765">
        <f t="shared" si="3"/>
        <v>0</v>
      </c>
      <c r="X36" s="1765">
        <f t="shared" si="3"/>
        <v>0</v>
      </c>
      <c r="Y36" s="1765">
        <f t="shared" si="3"/>
        <v>0</v>
      </c>
      <c r="Z36" s="1765">
        <f t="shared" si="3"/>
        <v>0</v>
      </c>
      <c r="AA36" s="1765">
        <f t="shared" si="3"/>
        <v>0</v>
      </c>
      <c r="AB36" s="1765">
        <f t="shared" si="3"/>
        <v>0</v>
      </c>
      <c r="AC36" s="1765">
        <f t="shared" si="3"/>
        <v>0</v>
      </c>
      <c r="AD36" s="1765">
        <f t="shared" si="3"/>
        <v>0</v>
      </c>
      <c r="AE36" s="1765">
        <f t="shared" si="3"/>
        <v>0</v>
      </c>
      <c r="AF36" s="1765">
        <f t="shared" si="3"/>
        <v>0</v>
      </c>
      <c r="AG36" s="1765">
        <f t="shared" si="3"/>
        <v>0</v>
      </c>
      <c r="AH36" s="1765">
        <f t="shared" si="3"/>
        <v>0</v>
      </c>
      <c r="AI36" s="1765">
        <f t="shared" si="3"/>
        <v>0</v>
      </c>
    </row>
    <row r="37" spans="1:35">
      <c r="A37" s="1756" t="s">
        <v>871</v>
      </c>
      <c r="B37" s="1761" t="s">
        <v>872</v>
      </c>
      <c r="C37" s="1762">
        <v>0</v>
      </c>
      <c r="D37" s="1763">
        <v>0</v>
      </c>
      <c r="E37" s="1763">
        <v>0</v>
      </c>
      <c r="F37" s="1763">
        <v>0</v>
      </c>
      <c r="G37" s="1763">
        <v>0</v>
      </c>
      <c r="H37" s="1763">
        <v>0</v>
      </c>
      <c r="I37" s="1763">
        <v>0</v>
      </c>
      <c r="J37" s="1763">
        <v>0</v>
      </c>
      <c r="K37" s="1763">
        <v>0</v>
      </c>
      <c r="L37" s="1763">
        <v>0</v>
      </c>
      <c r="M37" s="1763">
        <v>0</v>
      </c>
      <c r="N37" s="1763">
        <v>0</v>
      </c>
      <c r="O37" s="1764">
        <v>0</v>
      </c>
      <c r="Q37" s="1765">
        <f t="shared" si="2"/>
        <v>0</v>
      </c>
      <c r="R37" s="1765">
        <f t="shared" si="2"/>
        <v>0</v>
      </c>
      <c r="S37" s="1765">
        <f t="shared" si="2"/>
        <v>0</v>
      </c>
      <c r="T37" s="1765">
        <f t="shared" si="2"/>
        <v>0</v>
      </c>
      <c r="U37" s="1765">
        <f t="shared" si="3"/>
        <v>0</v>
      </c>
      <c r="V37" s="1765">
        <f t="shared" si="3"/>
        <v>0</v>
      </c>
      <c r="W37" s="1765">
        <f t="shared" si="3"/>
        <v>0</v>
      </c>
      <c r="X37" s="1765">
        <f t="shared" si="3"/>
        <v>0</v>
      </c>
      <c r="Y37" s="1765">
        <f t="shared" si="3"/>
        <v>0</v>
      </c>
      <c r="Z37" s="1765">
        <f t="shared" si="3"/>
        <v>0</v>
      </c>
      <c r="AA37" s="1765">
        <f t="shared" si="3"/>
        <v>0</v>
      </c>
      <c r="AB37" s="1765">
        <f t="shared" si="3"/>
        <v>0</v>
      </c>
      <c r="AC37" s="1765">
        <f t="shared" si="3"/>
        <v>0</v>
      </c>
      <c r="AD37" s="1765">
        <f t="shared" si="3"/>
        <v>0</v>
      </c>
      <c r="AE37" s="1765">
        <f t="shared" si="3"/>
        <v>0</v>
      </c>
      <c r="AF37" s="1765">
        <f t="shared" si="3"/>
        <v>0</v>
      </c>
      <c r="AG37" s="1765">
        <f t="shared" si="3"/>
        <v>0</v>
      </c>
      <c r="AH37" s="1765">
        <f t="shared" si="3"/>
        <v>0</v>
      </c>
      <c r="AI37" s="1765">
        <f t="shared" si="3"/>
        <v>0</v>
      </c>
    </row>
    <row r="38" spans="1:35">
      <c r="A38" s="1756" t="s">
        <v>823</v>
      </c>
      <c r="B38" s="1761" t="s">
        <v>873</v>
      </c>
      <c r="C38" s="1776">
        <v>121253.27680999998</v>
      </c>
      <c r="D38" s="1777">
        <v>41521.166749999997</v>
      </c>
      <c r="E38" s="1777">
        <v>67376.364249999999</v>
      </c>
      <c r="F38" s="1777">
        <v>46867.991560000002</v>
      </c>
      <c r="G38" s="1777">
        <v>29809.707260000003</v>
      </c>
      <c r="H38" s="1777">
        <v>12212.40755</v>
      </c>
      <c r="I38" s="1777">
        <v>2610.13033</v>
      </c>
      <c r="J38" s="1777">
        <v>2450.9524300000003</v>
      </c>
      <c r="K38" s="1777">
        <v>2578.8027399999996</v>
      </c>
      <c r="L38" s="1777">
        <v>2331.0833600000001</v>
      </c>
      <c r="M38" s="1777">
        <v>286.92255</v>
      </c>
      <c r="N38" s="1777">
        <v>150.83306999999996</v>
      </c>
      <c r="O38" s="1778">
        <v>15.352229999999999</v>
      </c>
      <c r="Q38" s="1765">
        <f t="shared" si="2"/>
        <v>-1.2278178473934531E-11</v>
      </c>
      <c r="R38" s="1765">
        <f t="shared" si="2"/>
        <v>0</v>
      </c>
      <c r="S38" s="1765">
        <f t="shared" si="2"/>
        <v>0</v>
      </c>
      <c r="T38" s="1765">
        <f t="shared" si="2"/>
        <v>-7.673861546209082E-13</v>
      </c>
      <c r="U38" s="1765">
        <f t="shared" si="3"/>
        <v>3.637978807091713E-12</v>
      </c>
      <c r="V38" s="1765">
        <f t="shared" si="3"/>
        <v>0</v>
      </c>
      <c r="W38" s="1765">
        <f t="shared" si="3"/>
        <v>4.5474735088646412E-13</v>
      </c>
      <c r="X38" s="1765">
        <f t="shared" si="3"/>
        <v>4.5474735088646412E-13</v>
      </c>
      <c r="Y38" s="1765">
        <f t="shared" si="3"/>
        <v>4.5474735088646412E-13</v>
      </c>
      <c r="Z38" s="1765">
        <f t="shared" si="3"/>
        <v>0</v>
      </c>
      <c r="AA38" s="1765">
        <f t="shared" si="3"/>
        <v>0</v>
      </c>
      <c r="AB38" s="1765">
        <f t="shared" si="3"/>
        <v>0</v>
      </c>
      <c r="AC38" s="1765">
        <f t="shared" si="3"/>
        <v>0</v>
      </c>
      <c r="AD38" s="1765">
        <f t="shared" si="3"/>
        <v>0</v>
      </c>
      <c r="AE38" s="1765">
        <f t="shared" si="3"/>
        <v>-1.2278178473934531E-11</v>
      </c>
      <c r="AF38" s="1765">
        <f t="shared" si="3"/>
        <v>0</v>
      </c>
      <c r="AG38" s="1765">
        <f t="shared" si="3"/>
        <v>0</v>
      </c>
      <c r="AH38" s="1765">
        <f t="shared" si="3"/>
        <v>-7.673861546209082E-13</v>
      </c>
      <c r="AI38" s="1765">
        <f t="shared" si="3"/>
        <v>3.637978807091713E-12</v>
      </c>
    </row>
    <row r="39" spans="1:35">
      <c r="A39" s="1779" t="s">
        <v>823</v>
      </c>
      <c r="B39" s="1780" t="s">
        <v>874</v>
      </c>
      <c r="C39" s="1781">
        <v>-19590.543579999983</v>
      </c>
      <c r="D39" s="1782">
        <v>10520.857260000002</v>
      </c>
      <c r="E39" s="1782">
        <v>42297.728049999998</v>
      </c>
      <c r="F39" s="1782">
        <v>17672.727080000001</v>
      </c>
      <c r="G39" s="1782">
        <v>6559.6542899999977</v>
      </c>
      <c r="H39" s="1782">
        <v>7240.5369800000008</v>
      </c>
      <c r="I39" s="1782">
        <v>8365.0354899999984</v>
      </c>
      <c r="J39" s="1782">
        <v>8539.8916099999988</v>
      </c>
      <c r="K39" s="1782">
        <v>3281.4264500000004</v>
      </c>
      <c r="L39" s="1782">
        <v>775.88137000000029</v>
      </c>
      <c r="M39" s="1782">
        <v>815.11918000000003</v>
      </c>
      <c r="N39" s="1782">
        <v>295.63313000000005</v>
      </c>
      <c r="O39" s="1783">
        <v>81.508139999999997</v>
      </c>
      <c r="Q39" s="1765">
        <f t="shared" si="2"/>
        <v>0</v>
      </c>
      <c r="R39" s="1765">
        <f t="shared" si="2"/>
        <v>0</v>
      </c>
      <c r="S39" s="1765">
        <f t="shared" si="2"/>
        <v>0</v>
      </c>
      <c r="T39" s="1765">
        <f t="shared" si="2"/>
        <v>0</v>
      </c>
      <c r="U39" s="1765">
        <f t="shared" si="3"/>
        <v>0</v>
      </c>
      <c r="V39" s="1765">
        <f t="shared" si="3"/>
        <v>0</v>
      </c>
      <c r="W39" s="1765">
        <f t="shared" si="3"/>
        <v>0</v>
      </c>
      <c r="X39" s="1765">
        <f t="shared" si="3"/>
        <v>0</v>
      </c>
      <c r="Y39" s="1765">
        <f t="shared" si="3"/>
        <v>0</v>
      </c>
      <c r="Z39" s="1765">
        <f t="shared" si="3"/>
        <v>0</v>
      </c>
      <c r="AA39" s="1765">
        <f t="shared" si="3"/>
        <v>0</v>
      </c>
      <c r="AB39" s="1765">
        <f t="shared" si="3"/>
        <v>0</v>
      </c>
      <c r="AC39" s="1765">
        <f t="shared" si="3"/>
        <v>0</v>
      </c>
      <c r="AD39" s="1765">
        <f t="shared" si="3"/>
        <v>0</v>
      </c>
      <c r="AE39" s="1765">
        <f t="shared" si="3"/>
        <v>0</v>
      </c>
      <c r="AF39" s="1765">
        <f t="shared" si="3"/>
        <v>0</v>
      </c>
      <c r="AG39" s="1765">
        <f t="shared" si="3"/>
        <v>0</v>
      </c>
      <c r="AH39" s="1765">
        <f t="shared" si="3"/>
        <v>0</v>
      </c>
      <c r="AI39" s="1765">
        <f t="shared" si="3"/>
        <v>0</v>
      </c>
    </row>
    <row r="40" spans="1:35">
      <c r="A40" s="1756" t="s">
        <v>823</v>
      </c>
      <c r="B40" s="1757" t="s">
        <v>875</v>
      </c>
      <c r="C40" s="1784">
        <v>0</v>
      </c>
      <c r="D40" s="1785">
        <v>0</v>
      </c>
      <c r="E40" s="1785">
        <v>0</v>
      </c>
      <c r="F40" s="1785">
        <v>0</v>
      </c>
      <c r="G40" s="1785">
        <v>0</v>
      </c>
      <c r="H40" s="1785">
        <v>0</v>
      </c>
      <c r="I40" s="1785">
        <v>0</v>
      </c>
      <c r="J40" s="1785">
        <v>0</v>
      </c>
      <c r="K40" s="1785">
        <v>0</v>
      </c>
      <c r="L40" s="1785">
        <v>0</v>
      </c>
      <c r="M40" s="1785">
        <v>0</v>
      </c>
      <c r="N40" s="1785">
        <v>0</v>
      </c>
      <c r="O40" s="1786">
        <v>0</v>
      </c>
      <c r="Q40" s="1765">
        <f t="shared" si="2"/>
        <v>0</v>
      </c>
      <c r="R40" s="1765">
        <f t="shared" si="2"/>
        <v>0</v>
      </c>
      <c r="S40" s="1765">
        <f t="shared" si="2"/>
        <v>0</v>
      </c>
      <c r="T40" s="1765">
        <f t="shared" si="2"/>
        <v>0</v>
      </c>
      <c r="U40" s="1765">
        <f t="shared" si="2"/>
        <v>0</v>
      </c>
      <c r="V40" s="1765">
        <f t="shared" si="2"/>
        <v>0</v>
      </c>
      <c r="W40" s="1765">
        <f t="shared" si="2"/>
        <v>0</v>
      </c>
      <c r="X40" s="1765">
        <f t="shared" si="2"/>
        <v>0</v>
      </c>
      <c r="Y40" s="1765">
        <f t="shared" si="2"/>
        <v>0</v>
      </c>
      <c r="Z40" s="1765">
        <f t="shared" si="2"/>
        <v>0</v>
      </c>
      <c r="AA40" s="1765">
        <f t="shared" si="2"/>
        <v>0</v>
      </c>
      <c r="AB40" s="1765">
        <f t="shared" si="2"/>
        <v>0</v>
      </c>
      <c r="AC40" s="1765">
        <f t="shared" si="2"/>
        <v>0</v>
      </c>
      <c r="AD40" s="1765">
        <f t="shared" si="2"/>
        <v>0</v>
      </c>
      <c r="AE40" s="1765">
        <f t="shared" si="2"/>
        <v>0</v>
      </c>
      <c r="AF40" s="1765">
        <f t="shared" si="2"/>
        <v>0</v>
      </c>
      <c r="AG40" s="1765">
        <f t="shared" si="3"/>
        <v>0</v>
      </c>
      <c r="AH40" s="1765">
        <f t="shared" si="3"/>
        <v>0</v>
      </c>
      <c r="AI40" s="1765">
        <f t="shared" si="3"/>
        <v>0</v>
      </c>
    </row>
    <row r="41" spans="1:35">
      <c r="A41" s="1756" t="s">
        <v>823</v>
      </c>
      <c r="B41" s="1761" t="s">
        <v>20</v>
      </c>
      <c r="C41" s="1758">
        <v>0</v>
      </c>
      <c r="D41" s="1759">
        <v>0</v>
      </c>
      <c r="E41" s="1759">
        <v>0</v>
      </c>
      <c r="F41" s="1759">
        <v>0</v>
      </c>
      <c r="G41" s="1759">
        <v>0</v>
      </c>
      <c r="H41" s="1759">
        <v>0</v>
      </c>
      <c r="I41" s="1759">
        <v>0</v>
      </c>
      <c r="J41" s="1759">
        <v>0</v>
      </c>
      <c r="K41" s="1759">
        <v>0</v>
      </c>
      <c r="L41" s="1759">
        <v>0</v>
      </c>
      <c r="M41" s="1759">
        <v>0</v>
      </c>
      <c r="N41" s="1759">
        <v>0</v>
      </c>
      <c r="O41" s="1760">
        <v>0</v>
      </c>
      <c r="Q41" s="1765">
        <f t="shared" si="2"/>
        <v>0</v>
      </c>
      <c r="R41" s="1765">
        <f t="shared" si="2"/>
        <v>0</v>
      </c>
      <c r="S41" s="1765">
        <f t="shared" si="2"/>
        <v>0</v>
      </c>
      <c r="T41" s="1765">
        <f t="shared" si="2"/>
        <v>0</v>
      </c>
      <c r="U41" s="1765">
        <f t="shared" si="2"/>
        <v>0</v>
      </c>
      <c r="V41" s="1765">
        <f t="shared" si="2"/>
        <v>0</v>
      </c>
      <c r="W41" s="1765">
        <f t="shared" si="2"/>
        <v>0</v>
      </c>
      <c r="X41" s="1765">
        <f t="shared" si="2"/>
        <v>0</v>
      </c>
      <c r="Y41" s="1765">
        <f t="shared" si="2"/>
        <v>0</v>
      </c>
      <c r="Z41" s="1765">
        <f t="shared" si="2"/>
        <v>0</v>
      </c>
      <c r="AA41" s="1765">
        <f t="shared" si="2"/>
        <v>0</v>
      </c>
      <c r="AB41" s="1765">
        <f t="shared" si="2"/>
        <v>0</v>
      </c>
      <c r="AC41" s="1765">
        <f t="shared" si="2"/>
        <v>0</v>
      </c>
      <c r="AD41" s="1765">
        <f t="shared" si="2"/>
        <v>0</v>
      </c>
      <c r="AE41" s="1765">
        <f t="shared" si="2"/>
        <v>0</v>
      </c>
      <c r="AF41" s="1765">
        <f t="shared" si="2"/>
        <v>0</v>
      </c>
      <c r="AG41" s="1765">
        <f t="shared" si="3"/>
        <v>0</v>
      </c>
      <c r="AH41" s="1765">
        <f t="shared" si="3"/>
        <v>0</v>
      </c>
      <c r="AI41" s="1765">
        <f t="shared" si="3"/>
        <v>0</v>
      </c>
    </row>
    <row r="42" spans="1:35">
      <c r="A42" s="1756" t="s">
        <v>876</v>
      </c>
      <c r="B42" s="1761" t="s">
        <v>877</v>
      </c>
      <c r="C42" s="1762">
        <v>720.52433999999994</v>
      </c>
      <c r="D42" s="1763">
        <v>6.2256</v>
      </c>
      <c r="E42" s="1763">
        <v>0</v>
      </c>
      <c r="F42" s="1763">
        <v>0</v>
      </c>
      <c r="G42" s="1763">
        <v>0</v>
      </c>
      <c r="H42" s="1763">
        <v>0</v>
      </c>
      <c r="I42" s="1763">
        <v>0</v>
      </c>
      <c r="J42" s="1763">
        <v>0</v>
      </c>
      <c r="K42" s="1763">
        <v>0</v>
      </c>
      <c r="L42" s="1763">
        <v>0</v>
      </c>
      <c r="M42" s="1763">
        <v>0</v>
      </c>
      <c r="N42" s="1763">
        <v>0</v>
      </c>
      <c r="O42" s="1764">
        <v>0</v>
      </c>
      <c r="Q42" s="1765">
        <f t="shared" si="2"/>
        <v>0</v>
      </c>
      <c r="R42" s="1765">
        <f t="shared" si="2"/>
        <v>0</v>
      </c>
      <c r="S42" s="1765">
        <f t="shared" si="2"/>
        <v>0</v>
      </c>
      <c r="T42" s="1765">
        <f t="shared" si="2"/>
        <v>0</v>
      </c>
      <c r="U42" s="1765">
        <f t="shared" si="2"/>
        <v>0</v>
      </c>
      <c r="V42" s="1765">
        <f t="shared" si="2"/>
        <v>0</v>
      </c>
      <c r="W42" s="1765">
        <f t="shared" si="2"/>
        <v>0</v>
      </c>
      <c r="X42" s="1765">
        <f t="shared" si="2"/>
        <v>0</v>
      </c>
      <c r="Y42" s="1765">
        <f t="shared" si="2"/>
        <v>0</v>
      </c>
      <c r="Z42" s="1765">
        <f t="shared" si="2"/>
        <v>0</v>
      </c>
      <c r="AA42" s="1765">
        <f t="shared" si="2"/>
        <v>0</v>
      </c>
      <c r="AB42" s="1765">
        <f t="shared" si="2"/>
        <v>0</v>
      </c>
      <c r="AC42" s="1765">
        <f t="shared" si="2"/>
        <v>0</v>
      </c>
      <c r="AD42" s="1765">
        <f t="shared" si="2"/>
        <v>0</v>
      </c>
      <c r="AE42" s="1765">
        <f t="shared" si="2"/>
        <v>0</v>
      </c>
      <c r="AF42" s="1765">
        <f t="shared" si="2"/>
        <v>0</v>
      </c>
      <c r="AG42" s="1765">
        <f t="shared" ref="AG42:AI53" si="4">S42-S92-S142-S192</f>
        <v>0</v>
      </c>
      <c r="AH42" s="1765">
        <f t="shared" si="4"/>
        <v>0</v>
      </c>
      <c r="AI42" s="1765">
        <f t="shared" si="4"/>
        <v>0</v>
      </c>
    </row>
    <row r="43" spans="1:35">
      <c r="A43" s="1756" t="s">
        <v>878</v>
      </c>
      <c r="B43" s="1761" t="s">
        <v>879</v>
      </c>
      <c r="C43" s="1762">
        <v>0</v>
      </c>
      <c r="D43" s="1763">
        <v>0</v>
      </c>
      <c r="E43" s="1763">
        <v>0</v>
      </c>
      <c r="F43" s="1763">
        <v>0</v>
      </c>
      <c r="G43" s="1763">
        <v>0</v>
      </c>
      <c r="H43" s="1763">
        <v>0</v>
      </c>
      <c r="I43" s="1763">
        <v>0</v>
      </c>
      <c r="J43" s="1763">
        <v>0</v>
      </c>
      <c r="K43" s="1763">
        <v>0</v>
      </c>
      <c r="L43" s="1763">
        <v>0</v>
      </c>
      <c r="M43" s="1763">
        <v>0</v>
      </c>
      <c r="N43" s="1763">
        <v>0</v>
      </c>
      <c r="O43" s="1764">
        <v>0</v>
      </c>
      <c r="Q43" s="1765">
        <f t="shared" si="2"/>
        <v>0</v>
      </c>
      <c r="R43" s="1765">
        <f t="shared" si="2"/>
        <v>0</v>
      </c>
      <c r="S43" s="1765">
        <f t="shared" si="2"/>
        <v>0</v>
      </c>
      <c r="T43" s="1765">
        <f t="shared" si="2"/>
        <v>0</v>
      </c>
      <c r="U43" s="1765">
        <f t="shared" si="2"/>
        <v>0</v>
      </c>
      <c r="V43" s="1765">
        <f t="shared" si="2"/>
        <v>0</v>
      </c>
      <c r="W43" s="1765">
        <f t="shared" si="2"/>
        <v>0</v>
      </c>
      <c r="X43" s="1765">
        <f t="shared" si="2"/>
        <v>0</v>
      </c>
      <c r="Y43" s="1765">
        <f t="shared" si="2"/>
        <v>0</v>
      </c>
      <c r="Z43" s="1765">
        <f t="shared" si="2"/>
        <v>0</v>
      </c>
      <c r="AA43" s="1765">
        <f t="shared" si="2"/>
        <v>0</v>
      </c>
      <c r="AB43" s="1765">
        <f t="shared" si="2"/>
        <v>0</v>
      </c>
      <c r="AC43" s="1765">
        <f t="shared" si="2"/>
        <v>0</v>
      </c>
      <c r="AD43" s="1765">
        <f t="shared" si="2"/>
        <v>0</v>
      </c>
      <c r="AE43" s="1765">
        <f t="shared" si="2"/>
        <v>0</v>
      </c>
      <c r="AF43" s="1765">
        <f t="shared" si="2"/>
        <v>0</v>
      </c>
      <c r="AG43" s="1765">
        <f t="shared" si="4"/>
        <v>0</v>
      </c>
      <c r="AH43" s="1765">
        <f t="shared" si="4"/>
        <v>0</v>
      </c>
      <c r="AI43" s="1765">
        <f t="shared" si="4"/>
        <v>0</v>
      </c>
    </row>
    <row r="44" spans="1:35">
      <c r="A44" s="1756" t="s">
        <v>823</v>
      </c>
      <c r="B44" s="1761" t="s">
        <v>880</v>
      </c>
      <c r="C44" s="1776">
        <v>720.52433999999994</v>
      </c>
      <c r="D44" s="1777">
        <v>6.2256</v>
      </c>
      <c r="E44" s="1777">
        <v>0</v>
      </c>
      <c r="F44" s="1777">
        <v>0</v>
      </c>
      <c r="G44" s="1777">
        <v>0</v>
      </c>
      <c r="H44" s="1777">
        <v>0</v>
      </c>
      <c r="I44" s="1777">
        <v>0</v>
      </c>
      <c r="J44" s="1777">
        <v>0</v>
      </c>
      <c r="K44" s="1777">
        <v>0</v>
      </c>
      <c r="L44" s="1777">
        <v>0</v>
      </c>
      <c r="M44" s="1777">
        <v>0</v>
      </c>
      <c r="N44" s="1777">
        <v>0</v>
      </c>
      <c r="O44" s="1778">
        <v>0</v>
      </c>
      <c r="Q44" s="1765">
        <f t="shared" si="2"/>
        <v>0</v>
      </c>
      <c r="R44" s="1765">
        <f t="shared" si="2"/>
        <v>0</v>
      </c>
      <c r="S44" s="1765">
        <f t="shared" si="2"/>
        <v>0</v>
      </c>
      <c r="T44" s="1765">
        <f t="shared" si="2"/>
        <v>0</v>
      </c>
      <c r="U44" s="1765">
        <f t="shared" si="2"/>
        <v>0</v>
      </c>
      <c r="V44" s="1765">
        <f t="shared" si="2"/>
        <v>0</v>
      </c>
      <c r="W44" s="1765">
        <f t="shared" si="2"/>
        <v>0</v>
      </c>
      <c r="X44" s="1765">
        <f t="shared" si="2"/>
        <v>0</v>
      </c>
      <c r="Y44" s="1765">
        <f t="shared" si="2"/>
        <v>0</v>
      </c>
      <c r="Z44" s="1765">
        <f t="shared" si="2"/>
        <v>0</v>
      </c>
      <c r="AA44" s="1765">
        <f t="shared" si="2"/>
        <v>0</v>
      </c>
      <c r="AB44" s="1765">
        <f t="shared" si="2"/>
        <v>0</v>
      </c>
      <c r="AC44" s="1765">
        <f t="shared" si="2"/>
        <v>0</v>
      </c>
      <c r="AD44" s="1765">
        <f t="shared" si="2"/>
        <v>0</v>
      </c>
      <c r="AE44" s="1765">
        <f t="shared" si="2"/>
        <v>0</v>
      </c>
      <c r="AF44" s="1765">
        <f t="shared" si="2"/>
        <v>0</v>
      </c>
      <c r="AG44" s="1765">
        <f t="shared" si="4"/>
        <v>0</v>
      </c>
      <c r="AH44" s="1765">
        <f t="shared" si="4"/>
        <v>0</v>
      </c>
      <c r="AI44" s="1765">
        <f t="shared" si="4"/>
        <v>0</v>
      </c>
    </row>
    <row r="45" spans="1:35">
      <c r="A45" s="1756" t="s">
        <v>823</v>
      </c>
      <c r="B45" s="1761" t="s">
        <v>21</v>
      </c>
      <c r="C45" s="1776">
        <v>0</v>
      </c>
      <c r="D45" s="1777">
        <v>0</v>
      </c>
      <c r="E45" s="1777">
        <v>0</v>
      </c>
      <c r="F45" s="1777">
        <v>0</v>
      </c>
      <c r="G45" s="1777">
        <v>0</v>
      </c>
      <c r="H45" s="1777">
        <v>0</v>
      </c>
      <c r="I45" s="1777">
        <v>0</v>
      </c>
      <c r="J45" s="1777">
        <v>0</v>
      </c>
      <c r="K45" s="1777">
        <v>0</v>
      </c>
      <c r="L45" s="1777">
        <v>0</v>
      </c>
      <c r="M45" s="1777">
        <v>0</v>
      </c>
      <c r="N45" s="1777">
        <v>0</v>
      </c>
      <c r="O45" s="1778">
        <v>0</v>
      </c>
      <c r="Q45" s="1765">
        <f t="shared" si="2"/>
        <v>0</v>
      </c>
      <c r="R45" s="1765">
        <f t="shared" si="2"/>
        <v>0</v>
      </c>
      <c r="S45" s="1765">
        <f t="shared" si="2"/>
        <v>0</v>
      </c>
      <c r="T45" s="1765">
        <f t="shared" si="2"/>
        <v>0</v>
      </c>
      <c r="U45" s="1765">
        <f t="shared" si="2"/>
        <v>0</v>
      </c>
      <c r="V45" s="1765">
        <f t="shared" si="2"/>
        <v>0</v>
      </c>
      <c r="W45" s="1765">
        <f t="shared" si="2"/>
        <v>0</v>
      </c>
      <c r="X45" s="1765">
        <f t="shared" si="2"/>
        <v>0</v>
      </c>
      <c r="Y45" s="1765">
        <f t="shared" si="2"/>
        <v>0</v>
      </c>
      <c r="Z45" s="1765">
        <f t="shared" si="2"/>
        <v>0</v>
      </c>
      <c r="AA45" s="1765">
        <f t="shared" si="2"/>
        <v>0</v>
      </c>
      <c r="AB45" s="1765">
        <f t="shared" si="2"/>
        <v>0</v>
      </c>
      <c r="AC45" s="1765">
        <f t="shared" si="2"/>
        <v>0</v>
      </c>
      <c r="AD45" s="1765">
        <f t="shared" si="2"/>
        <v>0</v>
      </c>
      <c r="AE45" s="1765">
        <f t="shared" si="2"/>
        <v>0</v>
      </c>
      <c r="AF45" s="1765">
        <f t="shared" si="2"/>
        <v>0</v>
      </c>
      <c r="AG45" s="1765">
        <f t="shared" si="4"/>
        <v>0</v>
      </c>
      <c r="AH45" s="1765">
        <f t="shared" si="4"/>
        <v>0</v>
      </c>
      <c r="AI45" s="1765">
        <f t="shared" si="4"/>
        <v>0</v>
      </c>
    </row>
    <row r="46" spans="1:35">
      <c r="A46" s="1756" t="s">
        <v>881</v>
      </c>
      <c r="B46" s="1761" t="s">
        <v>877</v>
      </c>
      <c r="C46" s="1762">
        <v>720.24183999999991</v>
      </c>
      <c r="D46" s="1763">
        <v>6.3746099999999997</v>
      </c>
      <c r="E46" s="1763">
        <v>0</v>
      </c>
      <c r="F46" s="1763">
        <v>0</v>
      </c>
      <c r="G46" s="1763">
        <v>0</v>
      </c>
      <c r="H46" s="1763">
        <v>0</v>
      </c>
      <c r="I46" s="1763">
        <v>0</v>
      </c>
      <c r="J46" s="1763">
        <v>0</v>
      </c>
      <c r="K46" s="1763">
        <v>0</v>
      </c>
      <c r="L46" s="1763">
        <v>0</v>
      </c>
      <c r="M46" s="1763">
        <v>0</v>
      </c>
      <c r="N46" s="1763">
        <v>0</v>
      </c>
      <c r="O46" s="1764">
        <v>0</v>
      </c>
      <c r="Q46" s="1765">
        <f t="shared" si="2"/>
        <v>0</v>
      </c>
      <c r="R46" s="1765">
        <f t="shared" si="2"/>
        <v>0</v>
      </c>
      <c r="S46" s="1765">
        <f t="shared" si="2"/>
        <v>0</v>
      </c>
      <c r="T46" s="1765">
        <f t="shared" si="2"/>
        <v>0</v>
      </c>
      <c r="U46" s="1765">
        <f t="shared" si="2"/>
        <v>0</v>
      </c>
      <c r="V46" s="1765">
        <f t="shared" si="2"/>
        <v>0</v>
      </c>
      <c r="W46" s="1765">
        <f t="shared" si="2"/>
        <v>0</v>
      </c>
      <c r="X46" s="1765">
        <f t="shared" si="2"/>
        <v>0</v>
      </c>
      <c r="Y46" s="1765">
        <f t="shared" si="2"/>
        <v>0</v>
      </c>
      <c r="Z46" s="1765">
        <f t="shared" si="2"/>
        <v>0</v>
      </c>
      <c r="AA46" s="1765">
        <f t="shared" si="2"/>
        <v>0</v>
      </c>
      <c r="AB46" s="1765">
        <f t="shared" si="2"/>
        <v>0</v>
      </c>
      <c r="AC46" s="1765">
        <f t="shared" si="2"/>
        <v>0</v>
      </c>
      <c r="AD46" s="1765">
        <f t="shared" si="2"/>
        <v>0</v>
      </c>
      <c r="AE46" s="1765">
        <f t="shared" si="2"/>
        <v>0</v>
      </c>
      <c r="AF46" s="1765">
        <f t="shared" si="2"/>
        <v>0</v>
      </c>
      <c r="AG46" s="1765">
        <f t="shared" si="4"/>
        <v>0</v>
      </c>
      <c r="AH46" s="1765">
        <f t="shared" si="4"/>
        <v>0</v>
      </c>
      <c r="AI46" s="1765">
        <f t="shared" si="4"/>
        <v>0</v>
      </c>
    </row>
    <row r="47" spans="1:35">
      <c r="A47" s="1756" t="s">
        <v>882</v>
      </c>
      <c r="B47" s="1761" t="s">
        <v>879</v>
      </c>
      <c r="C47" s="1762">
        <v>0</v>
      </c>
      <c r="D47" s="1763">
        <v>0</v>
      </c>
      <c r="E47" s="1763">
        <v>0</v>
      </c>
      <c r="F47" s="1763">
        <v>0</v>
      </c>
      <c r="G47" s="1763">
        <v>0</v>
      </c>
      <c r="H47" s="1763">
        <v>0</v>
      </c>
      <c r="I47" s="1763">
        <v>0</v>
      </c>
      <c r="J47" s="1763">
        <v>0</v>
      </c>
      <c r="K47" s="1763">
        <v>0</v>
      </c>
      <c r="L47" s="1763">
        <v>0</v>
      </c>
      <c r="M47" s="1763">
        <v>0</v>
      </c>
      <c r="N47" s="1763">
        <v>0</v>
      </c>
      <c r="O47" s="1764">
        <v>0</v>
      </c>
      <c r="Q47" s="1765">
        <f t="shared" si="2"/>
        <v>0</v>
      </c>
      <c r="R47" s="1765">
        <f t="shared" si="2"/>
        <v>0</v>
      </c>
      <c r="S47" s="1765">
        <f t="shared" si="2"/>
        <v>0</v>
      </c>
      <c r="T47" s="1765">
        <f t="shared" si="2"/>
        <v>0</v>
      </c>
      <c r="U47" s="1765">
        <f t="shared" si="2"/>
        <v>0</v>
      </c>
      <c r="V47" s="1765">
        <f t="shared" si="2"/>
        <v>0</v>
      </c>
      <c r="W47" s="1765">
        <f t="shared" si="2"/>
        <v>0</v>
      </c>
      <c r="X47" s="1765">
        <f t="shared" si="2"/>
        <v>0</v>
      </c>
      <c r="Y47" s="1765">
        <f t="shared" si="2"/>
        <v>0</v>
      </c>
      <c r="Z47" s="1765">
        <f t="shared" si="2"/>
        <v>0</v>
      </c>
      <c r="AA47" s="1765">
        <f t="shared" si="2"/>
        <v>0</v>
      </c>
      <c r="AB47" s="1765">
        <f t="shared" si="2"/>
        <v>0</v>
      </c>
      <c r="AC47" s="1765">
        <f t="shared" si="2"/>
        <v>0</v>
      </c>
      <c r="AD47" s="1765">
        <f t="shared" si="2"/>
        <v>0</v>
      </c>
      <c r="AE47" s="1765">
        <f t="shared" si="2"/>
        <v>0</v>
      </c>
      <c r="AF47" s="1765">
        <f t="shared" si="2"/>
        <v>0</v>
      </c>
      <c r="AG47" s="1765">
        <f t="shared" si="4"/>
        <v>0</v>
      </c>
      <c r="AH47" s="1765">
        <f t="shared" si="4"/>
        <v>0</v>
      </c>
      <c r="AI47" s="1765">
        <f t="shared" si="4"/>
        <v>0</v>
      </c>
    </row>
    <row r="48" spans="1:35">
      <c r="A48" s="1756" t="s">
        <v>823</v>
      </c>
      <c r="B48" s="1761" t="s">
        <v>883</v>
      </c>
      <c r="C48" s="1776">
        <v>720.24183999999991</v>
      </c>
      <c r="D48" s="1777">
        <v>6.3746099999999997</v>
      </c>
      <c r="E48" s="1777">
        <v>0</v>
      </c>
      <c r="F48" s="1777">
        <v>0</v>
      </c>
      <c r="G48" s="1777">
        <v>0</v>
      </c>
      <c r="H48" s="1777">
        <v>0</v>
      </c>
      <c r="I48" s="1777">
        <v>0</v>
      </c>
      <c r="J48" s="1777">
        <v>0</v>
      </c>
      <c r="K48" s="1777">
        <v>0</v>
      </c>
      <c r="L48" s="1777">
        <v>0</v>
      </c>
      <c r="M48" s="1777">
        <v>0</v>
      </c>
      <c r="N48" s="1777">
        <v>0</v>
      </c>
      <c r="O48" s="1778">
        <v>0</v>
      </c>
      <c r="Q48" s="1765">
        <f t="shared" si="2"/>
        <v>0</v>
      </c>
      <c r="R48" s="1765">
        <f t="shared" si="2"/>
        <v>0</v>
      </c>
      <c r="S48" s="1765">
        <f t="shared" si="2"/>
        <v>0</v>
      </c>
      <c r="T48" s="1765">
        <f t="shared" si="2"/>
        <v>0</v>
      </c>
      <c r="U48" s="1765">
        <f t="shared" si="2"/>
        <v>0</v>
      </c>
      <c r="V48" s="1765">
        <f t="shared" si="2"/>
        <v>0</v>
      </c>
      <c r="W48" s="1765">
        <f t="shared" si="2"/>
        <v>0</v>
      </c>
      <c r="X48" s="1765">
        <f t="shared" si="2"/>
        <v>0</v>
      </c>
      <c r="Y48" s="1765">
        <f t="shared" si="2"/>
        <v>0</v>
      </c>
      <c r="Z48" s="1765">
        <f t="shared" si="2"/>
        <v>0</v>
      </c>
      <c r="AA48" s="1765">
        <f t="shared" si="2"/>
        <v>0</v>
      </c>
      <c r="AB48" s="1765">
        <f t="shared" si="2"/>
        <v>0</v>
      </c>
      <c r="AC48" s="1765">
        <f t="shared" si="2"/>
        <v>0</v>
      </c>
      <c r="AD48" s="1765">
        <f t="shared" si="2"/>
        <v>0</v>
      </c>
      <c r="AE48" s="1765">
        <f t="shared" si="2"/>
        <v>0</v>
      </c>
      <c r="AF48" s="1765">
        <f t="shared" si="2"/>
        <v>0</v>
      </c>
      <c r="AG48" s="1765">
        <f t="shared" si="4"/>
        <v>0</v>
      </c>
      <c r="AH48" s="1765">
        <f t="shared" si="4"/>
        <v>0</v>
      </c>
      <c r="AI48" s="1765">
        <f t="shared" si="4"/>
        <v>0</v>
      </c>
    </row>
    <row r="49" spans="1:35">
      <c r="A49" s="1779" t="s">
        <v>823</v>
      </c>
      <c r="B49" s="1780" t="s">
        <v>884</v>
      </c>
      <c r="C49" s="1781">
        <v>0.28249999999999997</v>
      </c>
      <c r="D49" s="1782">
        <v>-0.14900999999999931</v>
      </c>
      <c r="E49" s="1782">
        <v>0</v>
      </c>
      <c r="F49" s="1782">
        <v>0</v>
      </c>
      <c r="G49" s="1782">
        <v>0</v>
      </c>
      <c r="H49" s="1782">
        <v>0</v>
      </c>
      <c r="I49" s="1782">
        <v>0</v>
      </c>
      <c r="J49" s="1782">
        <v>0</v>
      </c>
      <c r="K49" s="1782">
        <v>0</v>
      </c>
      <c r="L49" s="1782">
        <v>0</v>
      </c>
      <c r="M49" s="1782">
        <v>0</v>
      </c>
      <c r="N49" s="1782">
        <v>0</v>
      </c>
      <c r="O49" s="1783">
        <v>0</v>
      </c>
      <c r="Q49" s="1765">
        <f t="shared" si="2"/>
        <v>0</v>
      </c>
      <c r="R49" s="1765">
        <f t="shared" si="2"/>
        <v>0</v>
      </c>
      <c r="S49" s="1765">
        <f t="shared" si="2"/>
        <v>0</v>
      </c>
      <c r="T49" s="1765">
        <f t="shared" si="2"/>
        <v>0</v>
      </c>
      <c r="U49" s="1765">
        <f t="shared" si="2"/>
        <v>0</v>
      </c>
      <c r="V49" s="1765">
        <f t="shared" si="2"/>
        <v>0</v>
      </c>
      <c r="W49" s="1765">
        <f t="shared" si="2"/>
        <v>0</v>
      </c>
      <c r="X49" s="1765">
        <f t="shared" si="2"/>
        <v>0</v>
      </c>
      <c r="Y49" s="1765">
        <f t="shared" si="2"/>
        <v>0</v>
      </c>
      <c r="Z49" s="1765">
        <f t="shared" si="2"/>
        <v>0</v>
      </c>
      <c r="AA49" s="1765">
        <f t="shared" si="2"/>
        <v>0</v>
      </c>
      <c r="AB49" s="1765">
        <f t="shared" si="2"/>
        <v>0</v>
      </c>
      <c r="AC49" s="1765">
        <f t="shared" si="2"/>
        <v>0</v>
      </c>
      <c r="AD49" s="1765">
        <f t="shared" si="2"/>
        <v>0</v>
      </c>
      <c r="AE49" s="1765">
        <f t="shared" si="2"/>
        <v>0</v>
      </c>
      <c r="AF49" s="1765">
        <f t="shared" si="2"/>
        <v>0</v>
      </c>
      <c r="AG49" s="1765">
        <f t="shared" si="4"/>
        <v>0</v>
      </c>
      <c r="AH49" s="1765">
        <f t="shared" si="4"/>
        <v>0</v>
      </c>
      <c r="AI49" s="1765">
        <f t="shared" si="4"/>
        <v>0</v>
      </c>
    </row>
    <row r="50" spans="1:35">
      <c r="A50" s="1779" t="s">
        <v>823</v>
      </c>
      <c r="B50" s="1780" t="s">
        <v>885</v>
      </c>
      <c r="C50" s="1781">
        <v>-19590.261079999982</v>
      </c>
      <c r="D50" s="1782">
        <v>10520.708250000001</v>
      </c>
      <c r="E50" s="1782">
        <v>42297.728049999998</v>
      </c>
      <c r="F50" s="1782">
        <v>17672.727080000001</v>
      </c>
      <c r="G50" s="1782">
        <v>6559.6542899999977</v>
      </c>
      <c r="H50" s="1782">
        <v>7240.5369800000008</v>
      </c>
      <c r="I50" s="1782">
        <v>8365.0354899999984</v>
      </c>
      <c r="J50" s="1782">
        <v>8539.8916099999988</v>
      </c>
      <c r="K50" s="1782">
        <v>3281.4264500000004</v>
      </c>
      <c r="L50" s="1782">
        <v>775.88137000000029</v>
      </c>
      <c r="M50" s="1782">
        <v>815.11918000000003</v>
      </c>
      <c r="N50" s="1782">
        <v>295.63313000000005</v>
      </c>
      <c r="O50" s="1783">
        <v>81.508139999999997</v>
      </c>
      <c r="Q50" s="1765">
        <f t="shared" si="2"/>
        <v>2.3646862246096134E-11</v>
      </c>
      <c r="R50" s="1765">
        <f t="shared" si="2"/>
        <v>0</v>
      </c>
      <c r="S50" s="1765">
        <f t="shared" si="2"/>
        <v>0</v>
      </c>
      <c r="T50" s="1765">
        <f t="shared" si="2"/>
        <v>0</v>
      </c>
      <c r="U50" s="1765">
        <f t="shared" si="2"/>
        <v>0</v>
      </c>
      <c r="V50" s="1765">
        <f t="shared" ref="Q50:AF53" si="5">H50-H100-H150-H200</f>
        <v>0</v>
      </c>
      <c r="W50" s="1765">
        <f t="shared" si="5"/>
        <v>0</v>
      </c>
      <c r="X50" s="1765">
        <f t="shared" si="5"/>
        <v>0</v>
      </c>
      <c r="Y50" s="1765">
        <f t="shared" si="5"/>
        <v>0</v>
      </c>
      <c r="Z50" s="1765">
        <f t="shared" si="5"/>
        <v>0</v>
      </c>
      <c r="AA50" s="1765">
        <f t="shared" si="5"/>
        <v>0</v>
      </c>
      <c r="AB50" s="1765">
        <f t="shared" si="5"/>
        <v>0</v>
      </c>
      <c r="AC50" s="1765">
        <f t="shared" si="5"/>
        <v>0</v>
      </c>
      <c r="AD50" s="1765">
        <f t="shared" si="5"/>
        <v>0</v>
      </c>
      <c r="AE50" s="1765">
        <f t="shared" si="5"/>
        <v>2.3646862246096134E-11</v>
      </c>
      <c r="AF50" s="1765">
        <f t="shared" si="5"/>
        <v>0</v>
      </c>
      <c r="AG50" s="1765">
        <f t="shared" si="4"/>
        <v>0</v>
      </c>
      <c r="AH50" s="1765">
        <f t="shared" si="4"/>
        <v>0</v>
      </c>
      <c r="AI50" s="1765">
        <f t="shared" si="4"/>
        <v>0</v>
      </c>
    </row>
    <row r="51" spans="1:35" ht="13.5" thickBot="1">
      <c r="A51" s="1756" t="s">
        <v>823</v>
      </c>
      <c r="B51" s="1761" t="s">
        <v>886</v>
      </c>
      <c r="C51" s="1787">
        <v>8.0000000000000004E-4</v>
      </c>
      <c r="D51" s="1788">
        <v>3.2000000000000002E-3</v>
      </c>
      <c r="E51" s="1788">
        <v>7.1999999999999998E-3</v>
      </c>
      <c r="F51" s="1788">
        <v>1.43E-2</v>
      </c>
      <c r="G51" s="1788">
        <v>2.7699999999999999E-2</v>
      </c>
      <c r="H51" s="1788">
        <v>4.4900000000000002E-2</v>
      </c>
      <c r="I51" s="1788">
        <v>6.1400000000000003E-2</v>
      </c>
      <c r="J51" s="1788">
        <v>7.7100000000000002E-2</v>
      </c>
      <c r="K51" s="1788">
        <v>0.10150000000000001</v>
      </c>
      <c r="L51" s="1788">
        <v>0.1326</v>
      </c>
      <c r="M51" s="1788">
        <v>0.1784</v>
      </c>
      <c r="N51" s="1788">
        <v>0.2243</v>
      </c>
      <c r="O51" s="1789">
        <v>0.26029999999999998</v>
      </c>
      <c r="Q51" s="1765">
        <f t="shared" si="5"/>
        <v>-1.6000000000000001E-3</v>
      </c>
      <c r="R51" s="1765">
        <f t="shared" si="5"/>
        <v>-6.4000000000000003E-3</v>
      </c>
      <c r="S51" s="1765">
        <f t="shared" si="5"/>
        <v>-1.44E-2</v>
      </c>
      <c r="T51" s="1765">
        <f t="shared" si="5"/>
        <v>-2.86E-2</v>
      </c>
      <c r="U51" s="1765">
        <f t="shared" si="5"/>
        <v>-5.5399999999999998E-2</v>
      </c>
      <c r="V51" s="1765">
        <f t="shared" si="5"/>
        <v>-8.9800000000000005E-2</v>
      </c>
      <c r="W51" s="1765">
        <f t="shared" si="5"/>
        <v>-0.12280000000000001</v>
      </c>
      <c r="X51" s="1765">
        <f t="shared" si="5"/>
        <v>-0.1542</v>
      </c>
      <c r="Y51" s="1765">
        <f t="shared" si="5"/>
        <v>-0.20300000000000001</v>
      </c>
      <c r="Z51" s="1765">
        <f t="shared" si="5"/>
        <v>-0.26519999999999999</v>
      </c>
      <c r="AA51" s="1765">
        <f t="shared" si="5"/>
        <v>-0.35680000000000001</v>
      </c>
      <c r="AB51" s="1765">
        <f t="shared" si="5"/>
        <v>-0.4486</v>
      </c>
      <c r="AC51" s="1765"/>
      <c r="AD51" s="1765">
        <f t="shared" si="5"/>
        <v>0</v>
      </c>
      <c r="AE51" s="1765">
        <f t="shared" si="5"/>
        <v>-1.6000000000000001E-3</v>
      </c>
      <c r="AF51" s="1765">
        <f t="shared" si="5"/>
        <v>-6.4000000000000003E-3</v>
      </c>
      <c r="AG51" s="1765">
        <f t="shared" si="4"/>
        <v>-1.44E-2</v>
      </c>
      <c r="AH51" s="1765">
        <f t="shared" si="4"/>
        <v>-2.86E-2</v>
      </c>
      <c r="AI51" s="1765">
        <f t="shared" si="4"/>
        <v>-5.5399999999999998E-2</v>
      </c>
    </row>
    <row r="52" spans="1:35" ht="14.25" thickTop="1" thickBot="1">
      <c r="A52" s="1779" t="s">
        <v>823</v>
      </c>
      <c r="B52" s="1790" t="s">
        <v>887</v>
      </c>
      <c r="C52" s="1791">
        <v>-15.672208863999987</v>
      </c>
      <c r="D52" s="1792">
        <v>33.666266400000005</v>
      </c>
      <c r="E52" s="1792">
        <v>304.54364196</v>
      </c>
      <c r="F52" s="1792">
        <v>252.71999724400004</v>
      </c>
      <c r="G52" s="1792">
        <v>181.70242383299993</v>
      </c>
      <c r="H52" s="1792">
        <v>325.10011040200004</v>
      </c>
      <c r="I52" s="1792">
        <v>513.61317908599995</v>
      </c>
      <c r="J52" s="1792">
        <v>658.42564313100002</v>
      </c>
      <c r="K52" s="1792">
        <v>333.06478467500006</v>
      </c>
      <c r="L52" s="1792">
        <v>102.88186966200004</v>
      </c>
      <c r="M52" s="1792">
        <v>145.417261712</v>
      </c>
      <c r="N52" s="1792">
        <v>66.310511059000007</v>
      </c>
      <c r="O52" s="1793">
        <v>21.216568841999997</v>
      </c>
      <c r="Q52" s="1765">
        <f>C52-C102-C152-C202</f>
        <v>0</v>
      </c>
      <c r="R52" s="1765">
        <f t="shared" si="5"/>
        <v>0</v>
      </c>
      <c r="S52" s="1765">
        <f t="shared" si="5"/>
        <v>0</v>
      </c>
      <c r="T52" s="1765">
        <f t="shared" si="5"/>
        <v>0</v>
      </c>
      <c r="U52" s="1765">
        <f t="shared" si="5"/>
        <v>0</v>
      </c>
      <c r="V52" s="1765">
        <f t="shared" si="5"/>
        <v>0</v>
      </c>
      <c r="W52" s="1765">
        <f t="shared" si="5"/>
        <v>0</v>
      </c>
      <c r="X52" s="1765">
        <f t="shared" si="5"/>
        <v>0</v>
      </c>
      <c r="Y52" s="1765">
        <f t="shared" si="5"/>
        <v>0</v>
      </c>
      <c r="Z52" s="1765">
        <f t="shared" si="5"/>
        <v>0</v>
      </c>
      <c r="AA52" s="1765">
        <f t="shared" si="5"/>
        <v>0</v>
      </c>
      <c r="AB52" s="1765">
        <f t="shared" si="5"/>
        <v>0</v>
      </c>
      <c r="AC52" s="1765">
        <f t="shared" si="5"/>
        <v>0</v>
      </c>
      <c r="AD52" s="1765">
        <f t="shared" si="5"/>
        <v>0</v>
      </c>
      <c r="AE52" s="1765">
        <f t="shared" si="5"/>
        <v>0</v>
      </c>
      <c r="AF52" s="1765">
        <f t="shared" si="5"/>
        <v>0</v>
      </c>
      <c r="AG52" s="1765">
        <f t="shared" si="4"/>
        <v>0</v>
      </c>
      <c r="AH52" s="1765">
        <f t="shared" si="4"/>
        <v>0</v>
      </c>
      <c r="AI52" s="1765">
        <f t="shared" si="4"/>
        <v>0</v>
      </c>
    </row>
    <row r="53" spans="1:35" ht="16.5" customHeight="1" thickTop="1" thickBot="1">
      <c r="A53" s="1794" t="s">
        <v>823</v>
      </c>
      <c r="B53" s="1795" t="s">
        <v>888</v>
      </c>
      <c r="C53" s="2542">
        <v>0</v>
      </c>
      <c r="D53" s="2543"/>
      <c r="E53" s="2543"/>
      <c r="F53" s="2543"/>
      <c r="G53" s="2543"/>
      <c r="H53" s="2543"/>
      <c r="I53" s="2543"/>
      <c r="J53" s="2543"/>
      <c r="K53" s="2543"/>
      <c r="L53" s="2543"/>
      <c r="M53" s="2543"/>
      <c r="N53" s="2544"/>
      <c r="O53" s="1796">
        <v>2922.9900491419999</v>
      </c>
      <c r="Q53" s="1765">
        <f t="shared" si="5"/>
        <v>0</v>
      </c>
      <c r="R53" s="1765">
        <f t="shared" si="5"/>
        <v>0</v>
      </c>
      <c r="S53" s="1765">
        <f t="shared" si="5"/>
        <v>0</v>
      </c>
      <c r="T53" s="1765">
        <f t="shared" si="5"/>
        <v>0</v>
      </c>
      <c r="U53" s="1765">
        <f t="shared" si="5"/>
        <v>0</v>
      </c>
      <c r="V53" s="1765">
        <f t="shared" si="5"/>
        <v>0</v>
      </c>
      <c r="W53" s="1765">
        <f t="shared" si="5"/>
        <v>0</v>
      </c>
      <c r="X53" s="1765">
        <f t="shared" si="5"/>
        <v>0</v>
      </c>
      <c r="Y53" s="1765">
        <f t="shared" si="5"/>
        <v>0</v>
      </c>
      <c r="Z53" s="1765">
        <f t="shared" si="5"/>
        <v>0</v>
      </c>
      <c r="AA53" s="1765">
        <f t="shared" si="5"/>
        <v>-7.9709873624682077E-4</v>
      </c>
      <c r="AB53" s="1765">
        <f t="shared" si="5"/>
        <v>-2828.2816174899999</v>
      </c>
      <c r="AC53" s="1765">
        <f t="shared" si="5"/>
        <v>0</v>
      </c>
      <c r="AD53" s="1765">
        <f t="shared" si="5"/>
        <v>0</v>
      </c>
      <c r="AE53" s="1765">
        <f t="shared" si="5"/>
        <v>0</v>
      </c>
      <c r="AF53" s="1765">
        <f t="shared" si="5"/>
        <v>0</v>
      </c>
      <c r="AG53" s="1765">
        <f t="shared" si="4"/>
        <v>0</v>
      </c>
      <c r="AH53" s="1765">
        <f t="shared" si="4"/>
        <v>0</v>
      </c>
      <c r="AI53" s="1765">
        <f t="shared" si="4"/>
        <v>0</v>
      </c>
    </row>
    <row r="54" spans="1:35" ht="14.25" thickTop="1" thickBot="1">
      <c r="A54" s="2545" t="s">
        <v>889</v>
      </c>
      <c r="B54" s="2546"/>
      <c r="C54" s="2546"/>
      <c r="D54" s="2546"/>
      <c r="E54" s="2546"/>
      <c r="F54" s="2546"/>
      <c r="G54" s="2546"/>
      <c r="H54" s="2546"/>
      <c r="I54" s="2546"/>
      <c r="J54" s="2546"/>
      <c r="K54" s="2546"/>
      <c r="L54" s="2546"/>
      <c r="M54" s="2546"/>
      <c r="N54" s="2546"/>
      <c r="O54" s="2547"/>
    </row>
    <row r="55" spans="1:35" ht="13.5" thickTop="1">
      <c r="A55" s="2535"/>
      <c r="B55" s="2537" t="s">
        <v>808</v>
      </c>
      <c r="C55" s="2539" t="s">
        <v>809</v>
      </c>
      <c r="D55" s="2540"/>
      <c r="E55" s="2540"/>
      <c r="F55" s="2540"/>
      <c r="G55" s="2540"/>
      <c r="H55" s="2540"/>
      <c r="I55" s="2540"/>
      <c r="J55" s="2540"/>
      <c r="K55" s="2540"/>
      <c r="L55" s="2540"/>
      <c r="M55" s="2540"/>
      <c r="N55" s="2540"/>
      <c r="O55" s="2541"/>
    </row>
    <row r="56" spans="1:35" ht="26.25" thickBot="1">
      <c r="A56" s="2536"/>
      <c r="B56" s="2538"/>
      <c r="C56" s="1748" t="s">
        <v>810</v>
      </c>
      <c r="D56" s="1749" t="s">
        <v>811</v>
      </c>
      <c r="E56" s="1749" t="s">
        <v>812</v>
      </c>
      <c r="F56" s="1749" t="s">
        <v>813</v>
      </c>
      <c r="G56" s="1749" t="s">
        <v>814</v>
      </c>
      <c r="H56" s="1749" t="s">
        <v>815</v>
      </c>
      <c r="I56" s="1749" t="s">
        <v>816</v>
      </c>
      <c r="J56" s="1749" t="s">
        <v>817</v>
      </c>
      <c r="K56" s="1749" t="s">
        <v>818</v>
      </c>
      <c r="L56" s="1749" t="s">
        <v>819</v>
      </c>
      <c r="M56" s="1749" t="s">
        <v>820</v>
      </c>
      <c r="N56" s="1749" t="s">
        <v>821</v>
      </c>
      <c r="O56" s="1750" t="s">
        <v>822</v>
      </c>
    </row>
    <row r="57" spans="1:35" ht="13.5" thickTop="1">
      <c r="A57" s="1751" t="s">
        <v>823</v>
      </c>
      <c r="B57" s="1752" t="s">
        <v>824</v>
      </c>
      <c r="C57" s="1753"/>
      <c r="D57" s="1754"/>
      <c r="E57" s="1754"/>
      <c r="F57" s="1754"/>
      <c r="G57" s="1754"/>
      <c r="H57" s="1754"/>
      <c r="I57" s="1754"/>
      <c r="J57" s="1754"/>
      <c r="K57" s="1754"/>
      <c r="L57" s="1754"/>
      <c r="M57" s="1754"/>
      <c r="N57" s="1754"/>
      <c r="O57" s="1755"/>
    </row>
    <row r="58" spans="1:35">
      <c r="A58" s="1756" t="s">
        <v>823</v>
      </c>
      <c r="B58" s="1757" t="s">
        <v>20</v>
      </c>
      <c r="C58" s="1758"/>
      <c r="D58" s="1759"/>
      <c r="E58" s="1759"/>
      <c r="F58" s="1759"/>
      <c r="G58" s="1759"/>
      <c r="H58" s="1759"/>
      <c r="I58" s="1759"/>
      <c r="J58" s="1759"/>
      <c r="K58" s="1759"/>
      <c r="L58" s="1759"/>
      <c r="M58" s="1759"/>
      <c r="N58" s="1759"/>
      <c r="O58" s="1760"/>
    </row>
    <row r="59" spans="1:35">
      <c r="A59" s="1756" t="s">
        <v>825</v>
      </c>
      <c r="B59" s="1761" t="s">
        <v>826</v>
      </c>
      <c r="C59" s="1762">
        <v>34.80301</v>
      </c>
      <c r="D59" s="1763">
        <v>0</v>
      </c>
      <c r="E59" s="1763">
        <v>0</v>
      </c>
      <c r="F59" s="1763">
        <v>0</v>
      </c>
      <c r="G59" s="1763">
        <v>0</v>
      </c>
      <c r="H59" s="1763">
        <v>0</v>
      </c>
      <c r="I59" s="1763">
        <v>0</v>
      </c>
      <c r="J59" s="1763">
        <v>0</v>
      </c>
      <c r="K59" s="1763">
        <v>0</v>
      </c>
      <c r="L59" s="1763">
        <v>0</v>
      </c>
      <c r="M59" s="1763">
        <v>0</v>
      </c>
      <c r="N59" s="1763">
        <v>0</v>
      </c>
      <c r="O59" s="1764">
        <v>0</v>
      </c>
    </row>
    <row r="60" spans="1:35">
      <c r="A60" s="1756" t="s">
        <v>827</v>
      </c>
      <c r="B60" s="1761" t="s">
        <v>696</v>
      </c>
      <c r="C60" s="1762">
        <v>14.97601</v>
      </c>
      <c r="D60" s="1763">
        <v>0</v>
      </c>
      <c r="E60" s="1763">
        <v>0</v>
      </c>
      <c r="F60" s="1763">
        <v>0</v>
      </c>
      <c r="G60" s="1763">
        <v>0</v>
      </c>
      <c r="H60" s="1763">
        <v>0</v>
      </c>
      <c r="I60" s="1763">
        <v>0</v>
      </c>
      <c r="J60" s="1763">
        <v>0</v>
      </c>
      <c r="K60" s="1763">
        <v>0</v>
      </c>
      <c r="L60" s="1763">
        <v>0</v>
      </c>
      <c r="M60" s="1763">
        <v>0</v>
      </c>
      <c r="N60" s="1763">
        <v>0</v>
      </c>
      <c r="O60" s="1764">
        <v>0</v>
      </c>
    </row>
    <row r="61" spans="1:35">
      <c r="A61" s="1756" t="s">
        <v>828</v>
      </c>
      <c r="B61" s="1761" t="s">
        <v>829</v>
      </c>
      <c r="C61" s="1762">
        <v>19.827000000000002</v>
      </c>
      <c r="D61" s="1763">
        <v>0</v>
      </c>
      <c r="E61" s="1763">
        <v>0</v>
      </c>
      <c r="F61" s="1763">
        <v>0</v>
      </c>
      <c r="G61" s="1763">
        <v>0</v>
      </c>
      <c r="H61" s="1763">
        <v>0</v>
      </c>
      <c r="I61" s="1763">
        <v>0</v>
      </c>
      <c r="J61" s="1763">
        <v>0</v>
      </c>
      <c r="K61" s="1763">
        <v>0</v>
      </c>
      <c r="L61" s="1763">
        <v>0</v>
      </c>
      <c r="M61" s="1763">
        <v>0</v>
      </c>
      <c r="N61" s="1763">
        <v>0</v>
      </c>
      <c r="O61" s="1764">
        <v>0</v>
      </c>
    </row>
    <row r="62" spans="1:35" ht="25.5">
      <c r="A62" s="1756" t="s">
        <v>830</v>
      </c>
      <c r="B62" s="1761" t="s">
        <v>831</v>
      </c>
      <c r="C62" s="1762">
        <v>0</v>
      </c>
      <c r="D62" s="1763">
        <v>0</v>
      </c>
      <c r="E62" s="1763">
        <v>0</v>
      </c>
      <c r="F62" s="1763">
        <v>0</v>
      </c>
      <c r="G62" s="1763">
        <v>0</v>
      </c>
      <c r="H62" s="1763">
        <v>0</v>
      </c>
      <c r="I62" s="1763">
        <v>0</v>
      </c>
      <c r="J62" s="1763">
        <v>0</v>
      </c>
      <c r="K62" s="1763">
        <v>0</v>
      </c>
      <c r="L62" s="1763">
        <v>0</v>
      </c>
      <c r="M62" s="1763">
        <v>0</v>
      </c>
      <c r="N62" s="1763">
        <v>0</v>
      </c>
      <c r="O62" s="1764">
        <v>0</v>
      </c>
    </row>
    <row r="63" spans="1:35">
      <c r="A63" s="1756" t="s">
        <v>832</v>
      </c>
      <c r="B63" s="1761" t="s">
        <v>833</v>
      </c>
      <c r="C63" s="1762">
        <v>0</v>
      </c>
      <c r="D63" s="1763">
        <v>0</v>
      </c>
      <c r="E63" s="1763">
        <v>0</v>
      </c>
      <c r="F63" s="1763">
        <v>0</v>
      </c>
      <c r="G63" s="1763">
        <v>0</v>
      </c>
      <c r="H63" s="1763">
        <v>0</v>
      </c>
      <c r="I63" s="1763">
        <v>0</v>
      </c>
      <c r="J63" s="1763">
        <v>0</v>
      </c>
      <c r="K63" s="1763">
        <v>0</v>
      </c>
      <c r="L63" s="1763">
        <v>0</v>
      </c>
      <c r="M63" s="1763">
        <v>0</v>
      </c>
      <c r="N63" s="1763">
        <v>0</v>
      </c>
      <c r="O63" s="1764">
        <v>0</v>
      </c>
    </row>
    <row r="64" spans="1:35">
      <c r="A64" s="1756" t="s">
        <v>834</v>
      </c>
      <c r="B64" s="1761" t="s">
        <v>835</v>
      </c>
      <c r="C64" s="1762">
        <v>0</v>
      </c>
      <c r="D64" s="1763">
        <v>0</v>
      </c>
      <c r="E64" s="1763">
        <v>0</v>
      </c>
      <c r="F64" s="1763">
        <v>0</v>
      </c>
      <c r="G64" s="1763">
        <v>0</v>
      </c>
      <c r="H64" s="1763">
        <v>0</v>
      </c>
      <c r="I64" s="1763">
        <v>0</v>
      </c>
      <c r="J64" s="1763">
        <v>0</v>
      </c>
      <c r="K64" s="1763">
        <v>0</v>
      </c>
      <c r="L64" s="1763">
        <v>0</v>
      </c>
      <c r="M64" s="1763">
        <v>0</v>
      </c>
      <c r="N64" s="1763">
        <v>0</v>
      </c>
      <c r="O64" s="1764">
        <v>0</v>
      </c>
    </row>
    <row r="65" spans="1:15">
      <c r="A65" s="1756" t="s">
        <v>836</v>
      </c>
      <c r="B65" s="1761" t="s">
        <v>837</v>
      </c>
      <c r="C65" s="1762">
        <v>0</v>
      </c>
      <c r="D65" s="1763">
        <v>0</v>
      </c>
      <c r="E65" s="1763">
        <v>0</v>
      </c>
      <c r="F65" s="1763">
        <v>0</v>
      </c>
      <c r="G65" s="1763">
        <v>0</v>
      </c>
      <c r="H65" s="1763">
        <v>0</v>
      </c>
      <c r="I65" s="1763">
        <v>0</v>
      </c>
      <c r="J65" s="1763">
        <v>0</v>
      </c>
      <c r="K65" s="1763">
        <v>0</v>
      </c>
      <c r="L65" s="1763">
        <v>0</v>
      </c>
      <c r="M65" s="1763">
        <v>0</v>
      </c>
      <c r="N65" s="1763">
        <v>0</v>
      </c>
      <c r="O65" s="1764">
        <v>0</v>
      </c>
    </row>
    <row r="66" spans="1:15">
      <c r="A66" s="1756" t="s">
        <v>838</v>
      </c>
      <c r="B66" s="1766" t="s">
        <v>839</v>
      </c>
      <c r="C66" s="1762">
        <v>8180.1018599999998</v>
      </c>
      <c r="D66" s="1763">
        <v>15122.17324</v>
      </c>
      <c r="E66" s="1763">
        <v>38377.11346</v>
      </c>
      <c r="F66" s="1763">
        <v>32100.22407</v>
      </c>
      <c r="G66" s="1763">
        <v>10567.350979999999</v>
      </c>
      <c r="H66" s="1763">
        <v>4520.1742000000004</v>
      </c>
      <c r="I66" s="1763">
        <v>4810.1314699999994</v>
      </c>
      <c r="J66" s="1763">
        <v>1602.9159999999999</v>
      </c>
      <c r="K66" s="1763">
        <v>552.56389000000001</v>
      </c>
      <c r="L66" s="1763">
        <v>304.2758</v>
      </c>
      <c r="M66" s="1763">
        <v>189.80636999999999</v>
      </c>
      <c r="N66" s="1763">
        <v>48.859400000000001</v>
      </c>
      <c r="O66" s="1764">
        <v>37.939809999999994</v>
      </c>
    </row>
    <row r="67" spans="1:15">
      <c r="A67" s="1756" t="s">
        <v>840</v>
      </c>
      <c r="B67" s="1766" t="s">
        <v>841</v>
      </c>
      <c r="C67" s="1762">
        <v>7950.1320099999994</v>
      </c>
      <c r="D67" s="1763">
        <v>14350.002829999999</v>
      </c>
      <c r="E67" s="1763">
        <v>36323.120560000003</v>
      </c>
      <c r="F67" s="1763">
        <v>31610.268640000002</v>
      </c>
      <c r="G67" s="1763">
        <v>10086.679689999999</v>
      </c>
      <c r="H67" s="1763">
        <v>4309.5206699999999</v>
      </c>
      <c r="I67" s="1763">
        <v>4692.9422000000004</v>
      </c>
      <c r="J67" s="1763">
        <v>1560.31807</v>
      </c>
      <c r="K67" s="1763">
        <v>437.55572999999998</v>
      </c>
      <c r="L67" s="1763">
        <v>273.77190999999999</v>
      </c>
      <c r="M67" s="1763">
        <v>147.73148</v>
      </c>
      <c r="N67" s="1763">
        <v>29.628240000000002</v>
      </c>
      <c r="O67" s="1764">
        <v>7.4403300000000003</v>
      </c>
    </row>
    <row r="68" spans="1:15">
      <c r="A68" s="1756" t="s">
        <v>842</v>
      </c>
      <c r="B68" s="1766" t="s">
        <v>843</v>
      </c>
      <c r="C68" s="1762">
        <v>229.96985000000001</v>
      </c>
      <c r="D68" s="1763">
        <v>772.17041000000006</v>
      </c>
      <c r="E68" s="1763">
        <v>2053.9928999999997</v>
      </c>
      <c r="F68" s="1763">
        <v>489.95542999999998</v>
      </c>
      <c r="G68" s="1763">
        <v>480.67129</v>
      </c>
      <c r="H68" s="1763">
        <v>210.65352999999999</v>
      </c>
      <c r="I68" s="1763">
        <v>117.18927000000001</v>
      </c>
      <c r="J68" s="1763">
        <v>42.597929999999998</v>
      </c>
      <c r="K68" s="1763">
        <v>115.00816</v>
      </c>
      <c r="L68" s="1763">
        <v>30.503889999999998</v>
      </c>
      <c r="M68" s="1763">
        <v>42.074889999999996</v>
      </c>
      <c r="N68" s="1763">
        <v>19.231159999999999</v>
      </c>
      <c r="O68" s="1764">
        <v>30.499479999999998</v>
      </c>
    </row>
    <row r="69" spans="1:15">
      <c r="A69" s="1756" t="s">
        <v>844</v>
      </c>
      <c r="B69" s="1761" t="s">
        <v>845</v>
      </c>
      <c r="C69" s="1762">
        <v>0</v>
      </c>
      <c r="D69" s="1763">
        <v>0</v>
      </c>
      <c r="E69" s="1763">
        <v>0</v>
      </c>
      <c r="F69" s="1763">
        <v>0</v>
      </c>
      <c r="G69" s="1763">
        <v>0</v>
      </c>
      <c r="H69" s="1763">
        <v>0</v>
      </c>
      <c r="I69" s="1763">
        <v>0</v>
      </c>
      <c r="J69" s="1763">
        <v>0</v>
      </c>
      <c r="K69" s="1763">
        <v>0</v>
      </c>
      <c r="L69" s="1763">
        <v>0</v>
      </c>
      <c r="M69" s="1763">
        <v>0</v>
      </c>
      <c r="N69" s="1763">
        <v>0</v>
      </c>
      <c r="O69" s="1764">
        <v>0</v>
      </c>
    </row>
    <row r="70" spans="1:15" ht="51">
      <c r="A70" s="1756" t="s">
        <v>846</v>
      </c>
      <c r="B70" s="1761" t="s">
        <v>847</v>
      </c>
      <c r="C70" s="1762">
        <v>0</v>
      </c>
      <c r="D70" s="1763">
        <v>0</v>
      </c>
      <c r="E70" s="1763">
        <v>0</v>
      </c>
      <c r="F70" s="1763">
        <v>0</v>
      </c>
      <c r="G70" s="1763">
        <v>0</v>
      </c>
      <c r="H70" s="1763">
        <v>0</v>
      </c>
      <c r="I70" s="1763">
        <v>0</v>
      </c>
      <c r="J70" s="1763">
        <v>0</v>
      </c>
      <c r="K70" s="1763">
        <v>0</v>
      </c>
      <c r="L70" s="1763">
        <v>0</v>
      </c>
      <c r="M70" s="1763">
        <v>0</v>
      </c>
      <c r="N70" s="1763">
        <v>0</v>
      </c>
      <c r="O70" s="1764">
        <v>0</v>
      </c>
    </row>
    <row r="71" spans="1:15" ht="28.5" customHeight="1">
      <c r="A71" s="1756" t="s">
        <v>848</v>
      </c>
      <c r="B71" s="1761" t="s">
        <v>849</v>
      </c>
      <c r="C71" s="1762">
        <v>0</v>
      </c>
      <c r="D71" s="1763">
        <v>0</v>
      </c>
      <c r="E71" s="1763">
        <v>0</v>
      </c>
      <c r="F71" s="1763">
        <v>0</v>
      </c>
      <c r="G71" s="1763">
        <v>0</v>
      </c>
      <c r="H71" s="1763">
        <v>0</v>
      </c>
      <c r="I71" s="1763">
        <v>0</v>
      </c>
      <c r="J71" s="1763">
        <v>0</v>
      </c>
      <c r="K71" s="1763">
        <v>0</v>
      </c>
      <c r="L71" s="1763">
        <v>0</v>
      </c>
      <c r="M71" s="1763">
        <v>0</v>
      </c>
      <c r="N71" s="1763">
        <v>0</v>
      </c>
      <c r="O71" s="1764">
        <v>0</v>
      </c>
    </row>
    <row r="72" spans="1:15" ht="26.25" customHeight="1">
      <c r="A72" s="1756" t="s">
        <v>850</v>
      </c>
      <c r="B72" s="1761" t="s">
        <v>851</v>
      </c>
      <c r="C72" s="1762">
        <v>0</v>
      </c>
      <c r="D72" s="1763">
        <v>0</v>
      </c>
      <c r="E72" s="1763">
        <v>0</v>
      </c>
      <c r="F72" s="1763">
        <v>0</v>
      </c>
      <c r="G72" s="1763">
        <v>0</v>
      </c>
      <c r="H72" s="1763">
        <v>0</v>
      </c>
      <c r="I72" s="1763">
        <v>0</v>
      </c>
      <c r="J72" s="1763">
        <v>0</v>
      </c>
      <c r="K72" s="1763">
        <v>0</v>
      </c>
      <c r="L72" s="1763">
        <v>0</v>
      </c>
      <c r="M72" s="1763">
        <v>0</v>
      </c>
      <c r="N72" s="1763">
        <v>0</v>
      </c>
      <c r="O72" s="1764">
        <v>0</v>
      </c>
    </row>
    <row r="73" spans="1:15">
      <c r="A73" s="1756" t="s">
        <v>852</v>
      </c>
      <c r="B73" s="1761" t="s">
        <v>853</v>
      </c>
      <c r="C73" s="1762">
        <v>0</v>
      </c>
      <c r="D73" s="1763">
        <v>0</v>
      </c>
      <c r="E73" s="1763">
        <v>0</v>
      </c>
      <c r="F73" s="1763">
        <v>0</v>
      </c>
      <c r="G73" s="1763">
        <v>0</v>
      </c>
      <c r="H73" s="1763">
        <v>0</v>
      </c>
      <c r="I73" s="1763">
        <v>0</v>
      </c>
      <c r="J73" s="1763">
        <v>0</v>
      </c>
      <c r="K73" s="1763">
        <v>0</v>
      </c>
      <c r="L73" s="1763">
        <v>0</v>
      </c>
      <c r="M73" s="1763">
        <v>0</v>
      </c>
      <c r="N73" s="1763">
        <v>0</v>
      </c>
      <c r="O73" s="1764">
        <v>0</v>
      </c>
    </row>
    <row r="74" spans="1:15">
      <c r="A74" s="1756" t="s">
        <v>823</v>
      </c>
      <c r="B74" s="1761" t="s">
        <v>854</v>
      </c>
      <c r="C74" s="1776">
        <v>8214.9048699999985</v>
      </c>
      <c r="D74" s="1777">
        <v>15122.17324</v>
      </c>
      <c r="E74" s="1777">
        <v>38377.11346</v>
      </c>
      <c r="F74" s="1777">
        <v>32100.22407</v>
      </c>
      <c r="G74" s="1777">
        <v>10567.350979999999</v>
      </c>
      <c r="H74" s="1777">
        <v>4520.1742000000004</v>
      </c>
      <c r="I74" s="1777">
        <v>4810.1314699999994</v>
      </c>
      <c r="J74" s="1777">
        <v>1602.9159999999999</v>
      </c>
      <c r="K74" s="1777">
        <v>552.56389000000001</v>
      </c>
      <c r="L74" s="1777">
        <v>304.2758</v>
      </c>
      <c r="M74" s="1777">
        <v>189.80636999999999</v>
      </c>
      <c r="N74" s="1777">
        <v>48.859400000000001</v>
      </c>
      <c r="O74" s="1778">
        <v>37.939809999999994</v>
      </c>
    </row>
    <row r="75" spans="1:15">
      <c r="A75" s="1756" t="s">
        <v>823</v>
      </c>
      <c r="B75" s="1757" t="s">
        <v>21</v>
      </c>
      <c r="C75" s="1773"/>
      <c r="D75" s="1774"/>
      <c r="E75" s="1774"/>
      <c r="F75" s="1774"/>
      <c r="G75" s="1774"/>
      <c r="H75" s="1774"/>
      <c r="I75" s="1774"/>
      <c r="J75" s="1774"/>
      <c r="K75" s="1774"/>
      <c r="L75" s="1774"/>
      <c r="M75" s="1774"/>
      <c r="N75" s="1774"/>
      <c r="O75" s="1775"/>
    </row>
    <row r="76" spans="1:15">
      <c r="A76" s="1756" t="s">
        <v>855</v>
      </c>
      <c r="B76" s="1761" t="s">
        <v>856</v>
      </c>
      <c r="C76" s="1762">
        <v>87267.727849999996</v>
      </c>
      <c r="D76" s="1763">
        <v>0</v>
      </c>
      <c r="E76" s="1763">
        <v>3.8029999999999999</v>
      </c>
      <c r="F76" s="1763">
        <v>0</v>
      </c>
      <c r="G76" s="1763">
        <v>0</v>
      </c>
      <c r="H76" s="1763">
        <v>0</v>
      </c>
      <c r="I76" s="1763">
        <v>0</v>
      </c>
      <c r="J76" s="1763">
        <v>0</v>
      </c>
      <c r="K76" s="1763">
        <v>0</v>
      </c>
      <c r="L76" s="1763">
        <v>0</v>
      </c>
      <c r="M76" s="1763">
        <v>0</v>
      </c>
      <c r="N76" s="1763">
        <v>0</v>
      </c>
      <c r="O76" s="1764">
        <v>0</v>
      </c>
    </row>
    <row r="77" spans="1:15">
      <c r="A77" s="1756" t="s">
        <v>857</v>
      </c>
      <c r="B77" s="1761" t="s">
        <v>696</v>
      </c>
      <c r="C77" s="1762">
        <v>72396.16678</v>
      </c>
      <c r="D77" s="1763">
        <v>0</v>
      </c>
      <c r="E77" s="1763">
        <v>3.8029999999999999</v>
      </c>
      <c r="F77" s="1763">
        <v>0</v>
      </c>
      <c r="G77" s="1763">
        <v>0</v>
      </c>
      <c r="H77" s="1763">
        <v>0</v>
      </c>
      <c r="I77" s="1763">
        <v>0</v>
      </c>
      <c r="J77" s="1763">
        <v>0</v>
      </c>
      <c r="K77" s="1763">
        <v>0</v>
      </c>
      <c r="L77" s="1763">
        <v>0</v>
      </c>
      <c r="M77" s="1763">
        <v>0</v>
      </c>
      <c r="N77" s="1763">
        <v>0</v>
      </c>
      <c r="O77" s="1764">
        <v>0</v>
      </c>
    </row>
    <row r="78" spans="1:15">
      <c r="A78" s="1756" t="s">
        <v>858</v>
      </c>
      <c r="B78" s="1761" t="s">
        <v>829</v>
      </c>
      <c r="C78" s="1762">
        <v>14871.56107</v>
      </c>
      <c r="D78" s="1763">
        <v>0</v>
      </c>
      <c r="E78" s="1763">
        <v>0</v>
      </c>
      <c r="F78" s="1763">
        <v>0</v>
      </c>
      <c r="G78" s="1763">
        <v>0</v>
      </c>
      <c r="H78" s="1763">
        <v>0</v>
      </c>
      <c r="I78" s="1763">
        <v>0</v>
      </c>
      <c r="J78" s="1763">
        <v>0</v>
      </c>
      <c r="K78" s="1763">
        <v>0</v>
      </c>
      <c r="L78" s="1763">
        <v>0</v>
      </c>
      <c r="M78" s="1763">
        <v>0</v>
      </c>
      <c r="N78" s="1763">
        <v>0</v>
      </c>
      <c r="O78" s="1764">
        <v>0</v>
      </c>
    </row>
    <row r="79" spans="1:15">
      <c r="A79" s="1756" t="s">
        <v>859</v>
      </c>
      <c r="B79" s="1761" t="s">
        <v>833</v>
      </c>
      <c r="C79" s="1762">
        <v>8722.1232099999997</v>
      </c>
      <c r="D79" s="1763">
        <v>19651.627069999999</v>
      </c>
      <c r="E79" s="1763">
        <v>33717.152470000001</v>
      </c>
      <c r="F79" s="1763">
        <v>11957.109190000001</v>
      </c>
      <c r="G79" s="1763">
        <v>3866.5765300000003</v>
      </c>
      <c r="H79" s="1763">
        <v>357.69254000000006</v>
      </c>
      <c r="I79" s="1763">
        <v>142.75341</v>
      </c>
      <c r="J79" s="1763">
        <v>9.8353300000000008</v>
      </c>
      <c r="K79" s="1763">
        <v>3.6269699999999996</v>
      </c>
      <c r="L79" s="1763">
        <v>7.9892700000000003</v>
      </c>
      <c r="M79" s="1763">
        <v>1.0180499999999999</v>
      </c>
      <c r="N79" s="1763">
        <v>0</v>
      </c>
      <c r="O79" s="1764">
        <v>0</v>
      </c>
    </row>
    <row r="80" spans="1:15">
      <c r="A80" s="1756" t="s">
        <v>860</v>
      </c>
      <c r="B80" s="1761" t="s">
        <v>861</v>
      </c>
      <c r="C80" s="1762">
        <v>8693.8785900000003</v>
      </c>
      <c r="D80" s="1763">
        <v>17463.838199999998</v>
      </c>
      <c r="E80" s="1763">
        <v>33250.733679999998</v>
      </c>
      <c r="F80" s="1763">
        <v>11707.921130000001</v>
      </c>
      <c r="G80" s="1763">
        <v>3439.0145000000002</v>
      </c>
      <c r="H80" s="1763">
        <v>332.72458</v>
      </c>
      <c r="I80" s="1763">
        <v>141.77941000000001</v>
      </c>
      <c r="J80" s="1763">
        <v>2.4727700000000001</v>
      </c>
      <c r="K80" s="1763">
        <v>3.6269699999999996</v>
      </c>
      <c r="L80" s="1763">
        <v>7.9892700000000003</v>
      </c>
      <c r="M80" s="1763">
        <v>1.0180499999999999</v>
      </c>
      <c r="N80" s="1763">
        <v>0</v>
      </c>
      <c r="O80" s="1764">
        <v>0</v>
      </c>
    </row>
    <row r="81" spans="1:15">
      <c r="A81" s="1756" t="s">
        <v>862</v>
      </c>
      <c r="B81" s="1761" t="s">
        <v>837</v>
      </c>
      <c r="C81" s="1762">
        <v>28.244619999999998</v>
      </c>
      <c r="D81" s="1763">
        <v>2187.7888700000003</v>
      </c>
      <c r="E81" s="1763">
        <v>466.41879</v>
      </c>
      <c r="F81" s="1763">
        <v>249.18806000000001</v>
      </c>
      <c r="G81" s="1763">
        <v>427.56203000000005</v>
      </c>
      <c r="H81" s="1763">
        <v>24.967959999999998</v>
      </c>
      <c r="I81" s="1763">
        <v>0.97399999999999998</v>
      </c>
      <c r="J81" s="1763">
        <v>7.3625600000000002</v>
      </c>
      <c r="K81" s="1763">
        <v>0</v>
      </c>
      <c r="L81" s="1763">
        <v>0</v>
      </c>
      <c r="M81" s="1763">
        <v>0</v>
      </c>
      <c r="N81" s="1763">
        <v>0</v>
      </c>
      <c r="O81" s="1764">
        <v>0</v>
      </c>
    </row>
    <row r="82" spans="1:15">
      <c r="A82" s="1756" t="s">
        <v>863</v>
      </c>
      <c r="B82" s="1761" t="s">
        <v>703</v>
      </c>
      <c r="C82" s="1762">
        <v>34.535009999999993</v>
      </c>
      <c r="D82" s="1763">
        <v>49.363</v>
      </c>
      <c r="E82" s="1763">
        <v>89.231999999999999</v>
      </c>
      <c r="F82" s="1763">
        <v>0</v>
      </c>
      <c r="G82" s="1763">
        <v>0</v>
      </c>
      <c r="H82" s="1763">
        <v>0</v>
      </c>
      <c r="I82" s="1763">
        <v>0</v>
      </c>
      <c r="J82" s="1763">
        <v>0</v>
      </c>
      <c r="K82" s="1763">
        <v>0</v>
      </c>
      <c r="L82" s="1763">
        <v>0</v>
      </c>
      <c r="M82" s="1763">
        <v>0</v>
      </c>
      <c r="N82" s="1763">
        <v>0</v>
      </c>
      <c r="O82" s="1764">
        <v>0</v>
      </c>
    </row>
    <row r="83" spans="1:15">
      <c r="A83" s="1756" t="s">
        <v>864</v>
      </c>
      <c r="B83" s="1761" t="s">
        <v>865</v>
      </c>
      <c r="C83" s="1762">
        <v>4.835</v>
      </c>
      <c r="D83" s="1763">
        <v>49.363</v>
      </c>
      <c r="E83" s="1763">
        <v>89.231999999999999</v>
      </c>
      <c r="F83" s="1763">
        <v>0</v>
      </c>
      <c r="G83" s="1763">
        <v>0</v>
      </c>
      <c r="H83" s="1763">
        <v>0</v>
      </c>
      <c r="I83" s="1763">
        <v>0</v>
      </c>
      <c r="J83" s="1763">
        <v>0</v>
      </c>
      <c r="K83" s="1763">
        <v>0</v>
      </c>
      <c r="L83" s="1763">
        <v>0</v>
      </c>
      <c r="M83" s="1763">
        <v>0</v>
      </c>
      <c r="N83" s="1763">
        <v>0</v>
      </c>
      <c r="O83" s="1764">
        <v>0</v>
      </c>
    </row>
    <row r="84" spans="1:15">
      <c r="A84" s="1756" t="s">
        <v>866</v>
      </c>
      <c r="B84" s="1761" t="s">
        <v>843</v>
      </c>
      <c r="C84" s="1762">
        <v>29.700009999999999</v>
      </c>
      <c r="D84" s="1763">
        <v>0</v>
      </c>
      <c r="E84" s="1763">
        <v>0</v>
      </c>
      <c r="F84" s="1763">
        <v>0</v>
      </c>
      <c r="G84" s="1763">
        <v>0</v>
      </c>
      <c r="H84" s="1763">
        <v>0</v>
      </c>
      <c r="I84" s="1763">
        <v>0</v>
      </c>
      <c r="J84" s="1763">
        <v>0</v>
      </c>
      <c r="K84" s="1763">
        <v>0</v>
      </c>
      <c r="L84" s="1763">
        <v>0</v>
      </c>
      <c r="M84" s="1763">
        <v>0</v>
      </c>
      <c r="N84" s="1763">
        <v>0</v>
      </c>
      <c r="O84" s="1764">
        <v>0</v>
      </c>
    </row>
    <row r="85" spans="1:15">
      <c r="A85" s="1756" t="s">
        <v>867</v>
      </c>
      <c r="B85" s="1761" t="s">
        <v>868</v>
      </c>
      <c r="C85" s="1762">
        <v>0</v>
      </c>
      <c r="D85" s="1763">
        <v>0</v>
      </c>
      <c r="E85" s="1763">
        <v>0</v>
      </c>
      <c r="F85" s="1763">
        <v>0</v>
      </c>
      <c r="G85" s="1763">
        <v>0</v>
      </c>
      <c r="H85" s="1763">
        <v>0</v>
      </c>
      <c r="I85" s="1763">
        <v>0</v>
      </c>
      <c r="J85" s="1763">
        <v>0</v>
      </c>
      <c r="K85" s="1763">
        <v>0</v>
      </c>
      <c r="L85" s="1763">
        <v>0</v>
      </c>
      <c r="M85" s="1763">
        <v>0</v>
      </c>
      <c r="N85" s="1763">
        <v>0</v>
      </c>
      <c r="O85" s="1764">
        <v>0</v>
      </c>
    </row>
    <row r="86" spans="1:15">
      <c r="A86" s="1756" t="s">
        <v>869</v>
      </c>
      <c r="B86" s="1761" t="s">
        <v>870</v>
      </c>
      <c r="C86" s="1762">
        <v>0</v>
      </c>
      <c r="D86" s="1763">
        <v>0</v>
      </c>
      <c r="E86" s="1763">
        <v>0</v>
      </c>
      <c r="F86" s="1763">
        <v>0</v>
      </c>
      <c r="G86" s="1763">
        <v>0</v>
      </c>
      <c r="H86" s="1763">
        <v>0</v>
      </c>
      <c r="I86" s="1763">
        <v>0</v>
      </c>
      <c r="J86" s="1763">
        <v>0</v>
      </c>
      <c r="K86" s="1763">
        <v>0</v>
      </c>
      <c r="L86" s="1763">
        <v>0</v>
      </c>
      <c r="M86" s="1763">
        <v>0</v>
      </c>
      <c r="N86" s="1763">
        <v>0</v>
      </c>
      <c r="O86" s="1764">
        <v>0</v>
      </c>
    </row>
    <row r="87" spans="1:15">
      <c r="A87" s="1756" t="s">
        <v>871</v>
      </c>
      <c r="B87" s="1761" t="s">
        <v>872</v>
      </c>
      <c r="C87" s="1762">
        <v>0</v>
      </c>
      <c r="D87" s="1763">
        <v>0</v>
      </c>
      <c r="E87" s="1763">
        <v>0</v>
      </c>
      <c r="F87" s="1763">
        <v>0</v>
      </c>
      <c r="G87" s="1763">
        <v>0</v>
      </c>
      <c r="H87" s="1763">
        <v>0</v>
      </c>
      <c r="I87" s="1763">
        <v>0</v>
      </c>
      <c r="J87" s="1763">
        <v>0</v>
      </c>
      <c r="K87" s="1763">
        <v>0</v>
      </c>
      <c r="L87" s="1763">
        <v>0</v>
      </c>
      <c r="M87" s="1763">
        <v>0</v>
      </c>
      <c r="N87" s="1763">
        <v>0</v>
      </c>
      <c r="O87" s="1764">
        <v>0</v>
      </c>
    </row>
    <row r="88" spans="1:15">
      <c r="A88" s="1756" t="s">
        <v>823</v>
      </c>
      <c r="B88" s="1761" t="s">
        <v>873</v>
      </c>
      <c r="C88" s="1776">
        <v>96024.386069999993</v>
      </c>
      <c r="D88" s="1777">
        <v>19700.99007</v>
      </c>
      <c r="E88" s="1777">
        <v>33810.187469999997</v>
      </c>
      <c r="F88" s="1777">
        <v>11957.109190000001</v>
      </c>
      <c r="G88" s="1777">
        <v>3866.5765300000003</v>
      </c>
      <c r="H88" s="1777">
        <v>357.69254000000006</v>
      </c>
      <c r="I88" s="1777">
        <v>142.75341</v>
      </c>
      <c r="J88" s="1777">
        <v>9.8353300000000008</v>
      </c>
      <c r="K88" s="1777">
        <v>3.6269699999999996</v>
      </c>
      <c r="L88" s="1777">
        <v>7.9892700000000003</v>
      </c>
      <c r="M88" s="1777">
        <v>1.0180499999999999</v>
      </c>
      <c r="N88" s="1777">
        <v>0</v>
      </c>
      <c r="O88" s="1778">
        <v>0</v>
      </c>
    </row>
    <row r="89" spans="1:15">
      <c r="A89" s="1779" t="s">
        <v>823</v>
      </c>
      <c r="B89" s="1780" t="s">
        <v>874</v>
      </c>
      <c r="C89" s="1781">
        <v>-87809.481199999995</v>
      </c>
      <c r="D89" s="1782">
        <v>-4578.8168299999998</v>
      </c>
      <c r="E89" s="1782">
        <v>4566.9259900000025</v>
      </c>
      <c r="F89" s="1782">
        <v>20143.114879999997</v>
      </c>
      <c r="G89" s="1782">
        <v>6700.7744499999981</v>
      </c>
      <c r="H89" s="1782">
        <v>4162.4816600000004</v>
      </c>
      <c r="I89" s="1782">
        <v>4667.37806</v>
      </c>
      <c r="J89" s="1782">
        <v>1593.0806699999998</v>
      </c>
      <c r="K89" s="1782">
        <v>548.93691999999999</v>
      </c>
      <c r="L89" s="1782">
        <v>296.28652999999997</v>
      </c>
      <c r="M89" s="1782">
        <v>188.78832</v>
      </c>
      <c r="N89" s="1782">
        <v>48.859400000000001</v>
      </c>
      <c r="O89" s="1783">
        <v>37.939809999999994</v>
      </c>
    </row>
    <row r="90" spans="1:15">
      <c r="A90" s="1756" t="s">
        <v>823</v>
      </c>
      <c r="B90" s="1757" t="s">
        <v>875</v>
      </c>
      <c r="C90" s="1784">
        <v>0</v>
      </c>
      <c r="D90" s="1785">
        <v>0</v>
      </c>
      <c r="E90" s="1785">
        <v>0</v>
      </c>
      <c r="F90" s="1785">
        <v>0</v>
      </c>
      <c r="G90" s="1785">
        <v>0</v>
      </c>
      <c r="H90" s="1785">
        <v>0</v>
      </c>
      <c r="I90" s="1785">
        <v>0</v>
      </c>
      <c r="J90" s="1785">
        <v>0</v>
      </c>
      <c r="K90" s="1785">
        <v>0</v>
      </c>
      <c r="L90" s="1785">
        <v>0</v>
      </c>
      <c r="M90" s="1785">
        <v>0</v>
      </c>
      <c r="N90" s="1785">
        <v>0</v>
      </c>
      <c r="O90" s="1786">
        <v>0</v>
      </c>
    </row>
    <row r="91" spans="1:15">
      <c r="A91" s="1756" t="s">
        <v>823</v>
      </c>
      <c r="B91" s="1761" t="s">
        <v>20</v>
      </c>
      <c r="C91" s="1758">
        <v>0</v>
      </c>
      <c r="D91" s="1759">
        <v>0</v>
      </c>
      <c r="E91" s="1759">
        <v>0</v>
      </c>
      <c r="F91" s="1759">
        <v>0</v>
      </c>
      <c r="G91" s="1759">
        <v>0</v>
      </c>
      <c r="H91" s="1759">
        <v>0</v>
      </c>
      <c r="I91" s="1759">
        <v>0</v>
      </c>
      <c r="J91" s="1759">
        <v>0</v>
      </c>
      <c r="K91" s="1759">
        <v>0</v>
      </c>
      <c r="L91" s="1759">
        <v>0</v>
      </c>
      <c r="M91" s="1759">
        <v>0</v>
      </c>
      <c r="N91" s="1759">
        <v>0</v>
      </c>
      <c r="O91" s="1760">
        <v>0</v>
      </c>
    </row>
    <row r="92" spans="1:15">
      <c r="A92" s="1756" t="s">
        <v>876</v>
      </c>
      <c r="B92" s="1761" t="s">
        <v>877</v>
      </c>
      <c r="C92" s="1762">
        <v>0</v>
      </c>
      <c r="D92" s="1763">
        <v>0</v>
      </c>
      <c r="E92" s="1763">
        <v>0</v>
      </c>
      <c r="F92" s="1763">
        <v>0</v>
      </c>
      <c r="G92" s="1763">
        <v>0</v>
      </c>
      <c r="H92" s="1763">
        <v>0</v>
      </c>
      <c r="I92" s="1763">
        <v>0</v>
      </c>
      <c r="J92" s="1763">
        <v>0</v>
      </c>
      <c r="K92" s="1763">
        <v>0</v>
      </c>
      <c r="L92" s="1763">
        <v>0</v>
      </c>
      <c r="M92" s="1763">
        <v>0</v>
      </c>
      <c r="N92" s="1763">
        <v>0</v>
      </c>
      <c r="O92" s="1764">
        <v>0</v>
      </c>
    </row>
    <row r="93" spans="1:15">
      <c r="A93" s="1756" t="s">
        <v>878</v>
      </c>
      <c r="B93" s="1761" t="s">
        <v>879</v>
      </c>
      <c r="C93" s="1762">
        <v>0</v>
      </c>
      <c r="D93" s="1763">
        <v>0</v>
      </c>
      <c r="E93" s="1763">
        <v>0</v>
      </c>
      <c r="F93" s="1763">
        <v>0</v>
      </c>
      <c r="G93" s="1763">
        <v>0</v>
      </c>
      <c r="H93" s="1763">
        <v>0</v>
      </c>
      <c r="I93" s="1763">
        <v>0</v>
      </c>
      <c r="J93" s="1763">
        <v>0</v>
      </c>
      <c r="K93" s="1763">
        <v>0</v>
      </c>
      <c r="L93" s="1763">
        <v>0</v>
      </c>
      <c r="M93" s="1763">
        <v>0</v>
      </c>
      <c r="N93" s="1763">
        <v>0</v>
      </c>
      <c r="O93" s="1764">
        <v>0</v>
      </c>
    </row>
    <row r="94" spans="1:15">
      <c r="A94" s="1756" t="s">
        <v>823</v>
      </c>
      <c r="B94" s="1761" t="s">
        <v>880</v>
      </c>
      <c r="C94" s="1776">
        <v>0</v>
      </c>
      <c r="D94" s="1777">
        <v>0</v>
      </c>
      <c r="E94" s="1777">
        <v>0</v>
      </c>
      <c r="F94" s="1777">
        <v>0</v>
      </c>
      <c r="G94" s="1777">
        <v>0</v>
      </c>
      <c r="H94" s="1777">
        <v>0</v>
      </c>
      <c r="I94" s="1777">
        <v>0</v>
      </c>
      <c r="J94" s="1777">
        <v>0</v>
      </c>
      <c r="K94" s="1777">
        <v>0</v>
      </c>
      <c r="L94" s="1777">
        <v>0</v>
      </c>
      <c r="M94" s="1777">
        <v>0</v>
      </c>
      <c r="N94" s="1777">
        <v>0</v>
      </c>
      <c r="O94" s="1778">
        <v>0</v>
      </c>
    </row>
    <row r="95" spans="1:15">
      <c r="A95" s="1756" t="s">
        <v>823</v>
      </c>
      <c r="B95" s="1761" t="s">
        <v>21</v>
      </c>
      <c r="C95" s="1776">
        <v>0</v>
      </c>
      <c r="D95" s="1777">
        <v>0</v>
      </c>
      <c r="E95" s="1777">
        <v>0</v>
      </c>
      <c r="F95" s="1777">
        <v>0</v>
      </c>
      <c r="G95" s="1777">
        <v>0</v>
      </c>
      <c r="H95" s="1777">
        <v>0</v>
      </c>
      <c r="I95" s="1777">
        <v>0</v>
      </c>
      <c r="J95" s="1777">
        <v>0</v>
      </c>
      <c r="K95" s="1777">
        <v>0</v>
      </c>
      <c r="L95" s="1777">
        <v>0</v>
      </c>
      <c r="M95" s="1777">
        <v>0</v>
      </c>
      <c r="N95" s="1777">
        <v>0</v>
      </c>
      <c r="O95" s="1778">
        <v>0</v>
      </c>
    </row>
    <row r="96" spans="1:15">
      <c r="A96" s="1756" t="s">
        <v>881</v>
      </c>
      <c r="B96" s="1761" t="s">
        <v>877</v>
      </c>
      <c r="C96" s="1762">
        <v>0</v>
      </c>
      <c r="D96" s="1763">
        <v>0</v>
      </c>
      <c r="E96" s="1763">
        <v>0</v>
      </c>
      <c r="F96" s="1763">
        <v>0</v>
      </c>
      <c r="G96" s="1763">
        <v>0</v>
      </c>
      <c r="H96" s="1763">
        <v>0</v>
      </c>
      <c r="I96" s="1763">
        <v>0</v>
      </c>
      <c r="J96" s="1763">
        <v>0</v>
      </c>
      <c r="K96" s="1763">
        <v>0</v>
      </c>
      <c r="L96" s="1763">
        <v>0</v>
      </c>
      <c r="M96" s="1763">
        <v>0</v>
      </c>
      <c r="N96" s="1763">
        <v>0</v>
      </c>
      <c r="O96" s="1764">
        <v>0</v>
      </c>
    </row>
    <row r="97" spans="1:15">
      <c r="A97" s="1756" t="s">
        <v>882</v>
      </c>
      <c r="B97" s="1761" t="s">
        <v>879</v>
      </c>
      <c r="C97" s="1762">
        <v>0</v>
      </c>
      <c r="D97" s="1763">
        <v>0</v>
      </c>
      <c r="E97" s="1763">
        <v>0</v>
      </c>
      <c r="F97" s="1763">
        <v>0</v>
      </c>
      <c r="G97" s="1763">
        <v>0</v>
      </c>
      <c r="H97" s="1763">
        <v>0</v>
      </c>
      <c r="I97" s="1763">
        <v>0</v>
      </c>
      <c r="J97" s="1763">
        <v>0</v>
      </c>
      <c r="K97" s="1763">
        <v>0</v>
      </c>
      <c r="L97" s="1763">
        <v>0</v>
      </c>
      <c r="M97" s="1763">
        <v>0</v>
      </c>
      <c r="N97" s="1763">
        <v>0</v>
      </c>
      <c r="O97" s="1764">
        <v>0</v>
      </c>
    </row>
    <row r="98" spans="1:15">
      <c r="A98" s="1756" t="s">
        <v>823</v>
      </c>
      <c r="B98" s="1761" t="s">
        <v>883</v>
      </c>
      <c r="C98" s="1776">
        <v>0</v>
      </c>
      <c r="D98" s="1777">
        <v>0</v>
      </c>
      <c r="E98" s="1777">
        <v>0</v>
      </c>
      <c r="F98" s="1777">
        <v>0</v>
      </c>
      <c r="G98" s="1777">
        <v>0</v>
      </c>
      <c r="H98" s="1777">
        <v>0</v>
      </c>
      <c r="I98" s="1777">
        <v>0</v>
      </c>
      <c r="J98" s="1777">
        <v>0</v>
      </c>
      <c r="K98" s="1777">
        <v>0</v>
      </c>
      <c r="L98" s="1777">
        <v>0</v>
      </c>
      <c r="M98" s="1777">
        <v>0</v>
      </c>
      <c r="N98" s="1777">
        <v>0</v>
      </c>
      <c r="O98" s="1778">
        <v>0</v>
      </c>
    </row>
    <row r="99" spans="1:15">
      <c r="A99" s="1779" t="s">
        <v>823</v>
      </c>
      <c r="B99" s="1780" t="s">
        <v>884</v>
      </c>
      <c r="C99" s="1781">
        <v>0</v>
      </c>
      <c r="D99" s="1782">
        <v>0</v>
      </c>
      <c r="E99" s="1782">
        <v>0</v>
      </c>
      <c r="F99" s="1782">
        <v>0</v>
      </c>
      <c r="G99" s="1782">
        <v>0</v>
      </c>
      <c r="H99" s="1782">
        <v>0</v>
      </c>
      <c r="I99" s="1782">
        <v>0</v>
      </c>
      <c r="J99" s="1782">
        <v>0</v>
      </c>
      <c r="K99" s="1782">
        <v>0</v>
      </c>
      <c r="L99" s="1782">
        <v>0</v>
      </c>
      <c r="M99" s="1782">
        <v>0</v>
      </c>
      <c r="N99" s="1782">
        <v>0</v>
      </c>
      <c r="O99" s="1783">
        <v>0</v>
      </c>
    </row>
    <row r="100" spans="1:15">
      <c r="A100" s="1779" t="s">
        <v>823</v>
      </c>
      <c r="B100" s="1780" t="s">
        <v>885</v>
      </c>
      <c r="C100" s="1781">
        <v>-87809.481200000009</v>
      </c>
      <c r="D100" s="1782">
        <v>-4578.8168299999998</v>
      </c>
      <c r="E100" s="1782">
        <v>4566.9259900000025</v>
      </c>
      <c r="F100" s="1782">
        <v>20143.114879999997</v>
      </c>
      <c r="G100" s="1782">
        <v>6700.7744499999981</v>
      </c>
      <c r="H100" s="1782">
        <v>4162.4816600000004</v>
      </c>
      <c r="I100" s="1782">
        <v>4667.37806</v>
      </c>
      <c r="J100" s="1782">
        <v>1593.0806699999998</v>
      </c>
      <c r="K100" s="1782">
        <v>548.93691999999999</v>
      </c>
      <c r="L100" s="1782">
        <v>296.28652999999997</v>
      </c>
      <c r="M100" s="1782">
        <v>188.78832</v>
      </c>
      <c r="N100" s="1782">
        <v>48.859400000000001</v>
      </c>
      <c r="O100" s="1783">
        <v>37.939809999999994</v>
      </c>
    </row>
    <row r="101" spans="1:15" ht="13.5" thickBot="1">
      <c r="A101" s="1756" t="s">
        <v>823</v>
      </c>
      <c r="B101" s="1761" t="s">
        <v>886</v>
      </c>
      <c r="C101" s="1787">
        <v>8.0000000000000004E-4</v>
      </c>
      <c r="D101" s="1788">
        <v>3.2000000000000002E-3</v>
      </c>
      <c r="E101" s="1788">
        <v>7.1999999999999998E-3</v>
      </c>
      <c r="F101" s="1788">
        <v>1.43E-2</v>
      </c>
      <c r="G101" s="1788">
        <v>2.7699999999999999E-2</v>
      </c>
      <c r="H101" s="1788">
        <v>4.4900000000000002E-2</v>
      </c>
      <c r="I101" s="1788">
        <v>6.1400000000000003E-2</v>
      </c>
      <c r="J101" s="1788">
        <v>7.7100000000000002E-2</v>
      </c>
      <c r="K101" s="1788">
        <v>0.10150000000000001</v>
      </c>
      <c r="L101" s="1788">
        <v>0.1326</v>
      </c>
      <c r="M101" s="1788">
        <v>0.1784</v>
      </c>
      <c r="N101" s="1788">
        <v>0.2243</v>
      </c>
      <c r="O101" s="1789">
        <v>0.26029999999999998</v>
      </c>
    </row>
    <row r="102" spans="1:15" ht="14.25" thickTop="1" thickBot="1">
      <c r="A102" s="1779" t="s">
        <v>823</v>
      </c>
      <c r="B102" s="1790" t="s">
        <v>887</v>
      </c>
      <c r="C102" s="1791">
        <v>-70.247584959999998</v>
      </c>
      <c r="D102" s="1792">
        <v>-14.652213855999999</v>
      </c>
      <c r="E102" s="1792">
        <v>32.88186712800001</v>
      </c>
      <c r="F102" s="1792">
        <v>288.046542784</v>
      </c>
      <c r="G102" s="1792">
        <v>185.61145226499994</v>
      </c>
      <c r="H102" s="1792">
        <v>186.89542653400002</v>
      </c>
      <c r="I102" s="1792">
        <v>286.57701288399994</v>
      </c>
      <c r="J102" s="1792">
        <v>122.82651965699999</v>
      </c>
      <c r="K102" s="1792">
        <v>55.717097380000006</v>
      </c>
      <c r="L102" s="1792">
        <v>39.287593877999996</v>
      </c>
      <c r="M102" s="1792">
        <v>33.679836287999997</v>
      </c>
      <c r="N102" s="1792">
        <v>10.959163420000001</v>
      </c>
      <c r="O102" s="1793">
        <v>9.875732542999998</v>
      </c>
    </row>
    <row r="103" spans="1:15" ht="14.25" thickTop="1" thickBot="1">
      <c r="A103" s="1794" t="s">
        <v>823</v>
      </c>
      <c r="B103" s="1795" t="s">
        <v>888</v>
      </c>
      <c r="C103" s="2542">
        <v>0</v>
      </c>
      <c r="D103" s="2543">
        <v>0</v>
      </c>
      <c r="E103" s="2543">
        <v>0</v>
      </c>
      <c r="F103" s="2543">
        <v>0</v>
      </c>
      <c r="G103" s="2543">
        <v>0</v>
      </c>
      <c r="H103" s="2543">
        <v>0</v>
      </c>
      <c r="I103" s="2543">
        <v>0</v>
      </c>
      <c r="J103" s="2543">
        <v>0</v>
      </c>
      <c r="K103" s="2543">
        <v>0</v>
      </c>
      <c r="L103" s="2543">
        <v>0</v>
      </c>
      <c r="M103" s="2543">
        <v>0</v>
      </c>
      <c r="N103" s="2544">
        <v>1400.3925448510001</v>
      </c>
      <c r="O103" s="1796">
        <v>1167.458445945</v>
      </c>
    </row>
    <row r="104" spans="1:15" ht="18" customHeight="1" thickTop="1" thickBot="1">
      <c r="A104" s="2545" t="s">
        <v>890</v>
      </c>
      <c r="B104" s="2546"/>
      <c r="C104" s="2546"/>
      <c r="D104" s="2546"/>
      <c r="E104" s="2546"/>
      <c r="F104" s="2546"/>
      <c r="G104" s="2546"/>
      <c r="H104" s="2546"/>
      <c r="I104" s="2546"/>
      <c r="J104" s="2546"/>
      <c r="K104" s="2546"/>
      <c r="L104" s="2546"/>
      <c r="M104" s="2546"/>
      <c r="N104" s="2546"/>
      <c r="O104" s="2547"/>
    </row>
    <row r="105" spans="1:15" ht="11.25" customHeight="1" thickTop="1">
      <c r="A105" s="2535"/>
      <c r="B105" s="2537" t="s">
        <v>808</v>
      </c>
      <c r="C105" s="2539" t="s">
        <v>809</v>
      </c>
      <c r="D105" s="2540"/>
      <c r="E105" s="2540"/>
      <c r="F105" s="2540"/>
      <c r="G105" s="2540"/>
      <c r="H105" s="2540"/>
      <c r="I105" s="2540"/>
      <c r="J105" s="2540"/>
      <c r="K105" s="2540"/>
      <c r="L105" s="2540"/>
      <c r="M105" s="2540"/>
      <c r="N105" s="2540"/>
      <c r="O105" s="2541"/>
    </row>
    <row r="106" spans="1:15" ht="26.25" thickBot="1">
      <c r="A106" s="2536"/>
      <c r="B106" s="2538"/>
      <c r="C106" s="1748" t="s">
        <v>810</v>
      </c>
      <c r="D106" s="1749" t="s">
        <v>811</v>
      </c>
      <c r="E106" s="1749" t="s">
        <v>812</v>
      </c>
      <c r="F106" s="1749" t="s">
        <v>813</v>
      </c>
      <c r="G106" s="1749" t="s">
        <v>814</v>
      </c>
      <c r="H106" s="1749" t="s">
        <v>815</v>
      </c>
      <c r="I106" s="1749" t="s">
        <v>816</v>
      </c>
      <c r="J106" s="1749" t="s">
        <v>817</v>
      </c>
      <c r="K106" s="1749" t="s">
        <v>818</v>
      </c>
      <c r="L106" s="1749" t="s">
        <v>819</v>
      </c>
      <c r="M106" s="1749" t="s">
        <v>820</v>
      </c>
      <c r="N106" s="1749" t="s">
        <v>821</v>
      </c>
      <c r="O106" s="1750" t="s">
        <v>822</v>
      </c>
    </row>
    <row r="107" spans="1:15" ht="13.5" thickTop="1">
      <c r="A107" s="1751" t="s">
        <v>823</v>
      </c>
      <c r="B107" s="1752" t="s">
        <v>824</v>
      </c>
      <c r="C107" s="1753"/>
      <c r="D107" s="1754"/>
      <c r="E107" s="1754"/>
      <c r="F107" s="1754"/>
      <c r="G107" s="1754"/>
      <c r="H107" s="1754"/>
      <c r="I107" s="1754"/>
      <c r="J107" s="1754"/>
      <c r="K107" s="1754"/>
      <c r="L107" s="1754"/>
      <c r="M107" s="1754"/>
      <c r="N107" s="1754"/>
      <c r="O107" s="1755"/>
    </row>
    <row r="108" spans="1:15">
      <c r="A108" s="1756" t="s">
        <v>823</v>
      </c>
      <c r="B108" s="1757" t="s">
        <v>20</v>
      </c>
      <c r="C108" s="1758"/>
      <c r="D108" s="1759"/>
      <c r="E108" s="1759"/>
      <c r="F108" s="1759"/>
      <c r="G108" s="1759"/>
      <c r="H108" s="1759"/>
      <c r="I108" s="1759"/>
      <c r="J108" s="1759"/>
      <c r="K108" s="1759"/>
      <c r="L108" s="1759"/>
      <c r="M108" s="1759"/>
      <c r="N108" s="1759"/>
      <c r="O108" s="1760"/>
    </row>
    <row r="109" spans="1:15">
      <c r="A109" s="1756" t="s">
        <v>825</v>
      </c>
      <c r="B109" s="1761" t="s">
        <v>826</v>
      </c>
      <c r="C109" s="1762">
        <v>3000.9962599999999</v>
      </c>
      <c r="D109" s="1763">
        <v>0</v>
      </c>
      <c r="E109" s="1763">
        <v>0</v>
      </c>
      <c r="F109" s="1763">
        <v>0</v>
      </c>
      <c r="G109" s="1763">
        <v>0</v>
      </c>
      <c r="H109" s="1763">
        <v>0</v>
      </c>
      <c r="I109" s="1763">
        <v>0</v>
      </c>
      <c r="J109" s="1763">
        <v>0</v>
      </c>
      <c r="K109" s="1763">
        <v>0</v>
      </c>
      <c r="L109" s="1763">
        <v>0</v>
      </c>
      <c r="M109" s="1763">
        <v>0</v>
      </c>
      <c r="N109" s="1763">
        <v>0</v>
      </c>
      <c r="O109" s="1764">
        <v>0</v>
      </c>
    </row>
    <row r="110" spans="1:15">
      <c r="A110" s="1756" t="s">
        <v>827</v>
      </c>
      <c r="B110" s="1761" t="s">
        <v>696</v>
      </c>
      <c r="C110" s="1762">
        <v>1380.77414</v>
      </c>
      <c r="D110" s="1763">
        <v>0</v>
      </c>
      <c r="E110" s="1763">
        <v>0</v>
      </c>
      <c r="F110" s="1763">
        <v>0</v>
      </c>
      <c r="G110" s="1763">
        <v>0</v>
      </c>
      <c r="H110" s="1763">
        <v>0</v>
      </c>
      <c r="I110" s="1763">
        <v>0</v>
      </c>
      <c r="J110" s="1763">
        <v>0</v>
      </c>
      <c r="K110" s="1763">
        <v>0</v>
      </c>
      <c r="L110" s="1763">
        <v>0</v>
      </c>
      <c r="M110" s="1763">
        <v>0</v>
      </c>
      <c r="N110" s="1763">
        <v>0</v>
      </c>
      <c r="O110" s="1764">
        <v>0</v>
      </c>
    </row>
    <row r="111" spans="1:15">
      <c r="A111" s="1756" t="s">
        <v>828</v>
      </c>
      <c r="B111" s="1761" t="s">
        <v>829</v>
      </c>
      <c r="C111" s="1762">
        <v>1620.2221200000001</v>
      </c>
      <c r="D111" s="1763">
        <v>0</v>
      </c>
      <c r="E111" s="1763">
        <v>0</v>
      </c>
      <c r="F111" s="1763">
        <v>0</v>
      </c>
      <c r="G111" s="1763">
        <v>0</v>
      </c>
      <c r="H111" s="1763">
        <v>0</v>
      </c>
      <c r="I111" s="1763">
        <v>0</v>
      </c>
      <c r="J111" s="1763">
        <v>0</v>
      </c>
      <c r="K111" s="1763">
        <v>0</v>
      </c>
      <c r="L111" s="1763">
        <v>0</v>
      </c>
      <c r="M111" s="1763">
        <v>0</v>
      </c>
      <c r="N111" s="1763">
        <v>0</v>
      </c>
      <c r="O111" s="1764">
        <v>0</v>
      </c>
    </row>
    <row r="112" spans="1:15" ht="25.5">
      <c r="A112" s="1756" t="s">
        <v>830</v>
      </c>
      <c r="B112" s="1761" t="s">
        <v>831</v>
      </c>
      <c r="C112" s="1762">
        <v>12.047000000000001</v>
      </c>
      <c r="D112" s="1763">
        <v>0</v>
      </c>
      <c r="E112" s="1763">
        <v>0</v>
      </c>
      <c r="F112" s="1763">
        <v>0</v>
      </c>
      <c r="G112" s="1763">
        <v>0</v>
      </c>
      <c r="H112" s="1763">
        <v>0</v>
      </c>
      <c r="I112" s="1763">
        <v>0</v>
      </c>
      <c r="J112" s="1763">
        <v>0</v>
      </c>
      <c r="K112" s="1763">
        <v>0</v>
      </c>
      <c r="L112" s="1763">
        <v>0</v>
      </c>
      <c r="M112" s="1763">
        <v>0</v>
      </c>
      <c r="N112" s="1763">
        <v>0</v>
      </c>
      <c r="O112" s="1764">
        <v>0</v>
      </c>
    </row>
    <row r="113" spans="1:15">
      <c r="A113" s="1756" t="s">
        <v>832</v>
      </c>
      <c r="B113" s="1761" t="s">
        <v>833</v>
      </c>
      <c r="C113" s="1762">
        <v>37951.70736</v>
      </c>
      <c r="D113" s="1763">
        <v>9453.4670000000006</v>
      </c>
      <c r="E113" s="1763">
        <v>419.43321999999995</v>
      </c>
      <c r="F113" s="1763">
        <v>30.747</v>
      </c>
      <c r="G113" s="1763">
        <v>0</v>
      </c>
      <c r="H113" s="1763">
        <v>0</v>
      </c>
      <c r="I113" s="1763">
        <v>0</v>
      </c>
      <c r="J113" s="1763">
        <v>0</v>
      </c>
      <c r="K113" s="1763">
        <v>0</v>
      </c>
      <c r="L113" s="1763">
        <v>0</v>
      </c>
      <c r="M113" s="1763">
        <v>0</v>
      </c>
      <c r="N113" s="1763">
        <v>0</v>
      </c>
      <c r="O113" s="1764">
        <v>0</v>
      </c>
    </row>
    <row r="114" spans="1:15">
      <c r="A114" s="1756" t="s">
        <v>834</v>
      </c>
      <c r="B114" s="1761" t="s">
        <v>835</v>
      </c>
      <c r="C114" s="1762">
        <v>8431.2566700000007</v>
      </c>
      <c r="D114" s="1763">
        <v>0</v>
      </c>
      <c r="E114" s="1763">
        <v>0</v>
      </c>
      <c r="F114" s="1763">
        <v>0</v>
      </c>
      <c r="G114" s="1763">
        <v>0</v>
      </c>
      <c r="H114" s="1763">
        <v>0</v>
      </c>
      <c r="I114" s="1763">
        <v>0</v>
      </c>
      <c r="J114" s="1763">
        <v>0</v>
      </c>
      <c r="K114" s="1763">
        <v>0</v>
      </c>
      <c r="L114" s="1763">
        <v>0</v>
      </c>
      <c r="M114" s="1763">
        <v>0</v>
      </c>
      <c r="N114" s="1763">
        <v>0</v>
      </c>
      <c r="O114" s="1764">
        <v>0</v>
      </c>
    </row>
    <row r="115" spans="1:15">
      <c r="A115" s="1756" t="s">
        <v>836</v>
      </c>
      <c r="B115" s="1761" t="s">
        <v>837</v>
      </c>
      <c r="C115" s="1762">
        <v>29520.450690000001</v>
      </c>
      <c r="D115" s="1763">
        <v>9453.4670000000006</v>
      </c>
      <c r="E115" s="1763">
        <v>419.43321999999995</v>
      </c>
      <c r="F115" s="1763">
        <v>30.747</v>
      </c>
      <c r="G115" s="1763">
        <v>0</v>
      </c>
      <c r="H115" s="1763">
        <v>0</v>
      </c>
      <c r="I115" s="1763">
        <v>0</v>
      </c>
      <c r="J115" s="1763">
        <v>0</v>
      </c>
      <c r="K115" s="1763">
        <v>0</v>
      </c>
      <c r="L115" s="1763">
        <v>0</v>
      </c>
      <c r="M115" s="1763">
        <v>0</v>
      </c>
      <c r="N115" s="1763">
        <v>0</v>
      </c>
      <c r="O115" s="1764">
        <v>0</v>
      </c>
    </row>
    <row r="116" spans="1:15">
      <c r="A116" s="1756" t="s">
        <v>838</v>
      </c>
      <c r="B116" s="1766" t="s">
        <v>839</v>
      </c>
      <c r="C116" s="1762">
        <v>6105.6021799999999</v>
      </c>
      <c r="D116" s="1763">
        <v>5687.7484400000003</v>
      </c>
      <c r="E116" s="1763">
        <v>7919.8777599999994</v>
      </c>
      <c r="F116" s="1763">
        <v>16754.369989999999</v>
      </c>
      <c r="G116" s="1763">
        <v>11928.032939999999</v>
      </c>
      <c r="H116" s="1763">
        <v>5915.8619100000005</v>
      </c>
      <c r="I116" s="1763">
        <v>4075.1178799999998</v>
      </c>
      <c r="J116" s="1763">
        <v>2887.4559099999997</v>
      </c>
      <c r="K116" s="1763">
        <v>3035.6700499999997</v>
      </c>
      <c r="L116" s="1763">
        <v>2082.2262900000001</v>
      </c>
      <c r="M116" s="1763">
        <v>304.41185999999999</v>
      </c>
      <c r="N116" s="1763">
        <v>96.945800000000006</v>
      </c>
      <c r="O116" s="1764">
        <v>58.920559999999995</v>
      </c>
    </row>
    <row r="117" spans="1:15">
      <c r="A117" s="1756" t="s">
        <v>840</v>
      </c>
      <c r="B117" s="1766" t="s">
        <v>841</v>
      </c>
      <c r="C117" s="1762">
        <v>4954.6051399999997</v>
      </c>
      <c r="D117" s="1763">
        <v>5459.3758600000001</v>
      </c>
      <c r="E117" s="1763">
        <v>6932.4240399999999</v>
      </c>
      <c r="F117" s="1763">
        <v>14955.99243</v>
      </c>
      <c r="G117" s="1763">
        <v>9183.11751</v>
      </c>
      <c r="H117" s="1763">
        <v>4532.6630100000002</v>
      </c>
      <c r="I117" s="1763">
        <v>3063.2119600000001</v>
      </c>
      <c r="J117" s="1763">
        <v>2129.7238199999997</v>
      </c>
      <c r="K117" s="1763">
        <v>2454.08331</v>
      </c>
      <c r="L117" s="1763">
        <v>1289.5121799999999</v>
      </c>
      <c r="M117" s="1763">
        <v>298.52278999999999</v>
      </c>
      <c r="N117" s="1763">
        <v>96.555800000000005</v>
      </c>
      <c r="O117" s="1764">
        <v>58.920559999999995</v>
      </c>
    </row>
    <row r="118" spans="1:15">
      <c r="A118" s="1756" t="s">
        <v>842</v>
      </c>
      <c r="B118" s="1766" t="s">
        <v>843</v>
      </c>
      <c r="C118" s="1762">
        <v>1150.99704</v>
      </c>
      <c r="D118" s="1763">
        <v>228.37258</v>
      </c>
      <c r="E118" s="1763">
        <v>987.45371999999998</v>
      </c>
      <c r="F118" s="1763">
        <v>1798.3775600000001</v>
      </c>
      <c r="G118" s="1763">
        <v>2744.91543</v>
      </c>
      <c r="H118" s="1763">
        <v>1383.1988999999999</v>
      </c>
      <c r="I118" s="1763">
        <v>1011.90592</v>
      </c>
      <c r="J118" s="1763">
        <v>757.73208999999997</v>
      </c>
      <c r="K118" s="1763">
        <v>581.58673999999996</v>
      </c>
      <c r="L118" s="1763">
        <v>792.71411000000001</v>
      </c>
      <c r="M118" s="1763">
        <v>5.8890699999999994</v>
      </c>
      <c r="N118" s="1763">
        <v>0.39</v>
      </c>
      <c r="O118" s="1764">
        <v>0</v>
      </c>
    </row>
    <row r="119" spans="1:15">
      <c r="A119" s="1756" t="s">
        <v>844</v>
      </c>
      <c r="B119" s="1761" t="s">
        <v>845</v>
      </c>
      <c r="C119" s="1762">
        <v>29157.396809999998</v>
      </c>
      <c r="D119" s="1763">
        <v>4100.08176</v>
      </c>
      <c r="E119" s="1763">
        <v>5975.5723800000005</v>
      </c>
      <c r="F119" s="1763">
        <v>8674.8493400000007</v>
      </c>
      <c r="G119" s="1763">
        <v>3399.41489</v>
      </c>
      <c r="H119" s="1763">
        <v>4145.0515099999993</v>
      </c>
      <c r="I119" s="1763">
        <v>13.794</v>
      </c>
      <c r="J119" s="1763">
        <v>2575.5942599999998</v>
      </c>
      <c r="K119" s="1763">
        <v>457.52295000000004</v>
      </c>
      <c r="L119" s="1763">
        <v>652.72689000000003</v>
      </c>
      <c r="M119" s="1763">
        <v>97.2</v>
      </c>
      <c r="N119" s="1763">
        <v>0</v>
      </c>
      <c r="O119" s="1764">
        <v>0</v>
      </c>
    </row>
    <row r="120" spans="1:15" ht="51">
      <c r="A120" s="1756" t="s">
        <v>846</v>
      </c>
      <c r="B120" s="1761" t="s">
        <v>847</v>
      </c>
      <c r="C120" s="1762">
        <v>0</v>
      </c>
      <c r="D120" s="1763">
        <v>0</v>
      </c>
      <c r="E120" s="1763">
        <v>0</v>
      </c>
      <c r="F120" s="1763">
        <v>0</v>
      </c>
      <c r="G120" s="1763">
        <v>0</v>
      </c>
      <c r="H120" s="1763">
        <v>0</v>
      </c>
      <c r="I120" s="1763">
        <v>0</v>
      </c>
      <c r="J120" s="1763">
        <v>0</v>
      </c>
      <c r="K120" s="1763">
        <v>0</v>
      </c>
      <c r="L120" s="1763">
        <v>0</v>
      </c>
      <c r="M120" s="1763">
        <v>0</v>
      </c>
      <c r="N120" s="1763">
        <v>0</v>
      </c>
      <c r="O120" s="1764">
        <v>0</v>
      </c>
    </row>
    <row r="121" spans="1:15" ht="25.5">
      <c r="A121" s="1756" t="s">
        <v>848</v>
      </c>
      <c r="B121" s="1761" t="s">
        <v>849</v>
      </c>
      <c r="C121" s="1762">
        <v>15432.59677</v>
      </c>
      <c r="D121" s="1763">
        <v>1457.01964</v>
      </c>
      <c r="E121" s="1763">
        <v>3300.87941</v>
      </c>
      <c r="F121" s="1763">
        <v>5460.1185300000006</v>
      </c>
      <c r="G121" s="1763">
        <v>747.87952000000007</v>
      </c>
      <c r="H121" s="1763">
        <v>1605.72351</v>
      </c>
      <c r="I121" s="1763">
        <v>0</v>
      </c>
      <c r="J121" s="1763">
        <v>411.89726000000002</v>
      </c>
      <c r="K121" s="1763">
        <v>434.24695000000003</v>
      </c>
      <c r="L121" s="1763">
        <v>643.76288999999997</v>
      </c>
      <c r="M121" s="1763">
        <v>97.2</v>
      </c>
      <c r="N121" s="1763">
        <v>0</v>
      </c>
      <c r="O121" s="1764">
        <v>0</v>
      </c>
    </row>
    <row r="122" spans="1:15" ht="25.5">
      <c r="A122" s="1756" t="s">
        <v>850</v>
      </c>
      <c r="B122" s="1761" t="s">
        <v>851</v>
      </c>
      <c r="C122" s="1762">
        <v>13724.800039999998</v>
      </c>
      <c r="D122" s="1763">
        <v>2643.06212</v>
      </c>
      <c r="E122" s="1763">
        <v>2674.6929700000001</v>
      </c>
      <c r="F122" s="1763">
        <v>3214.73081</v>
      </c>
      <c r="G122" s="1763">
        <v>2651.5353700000001</v>
      </c>
      <c r="H122" s="1763">
        <v>2539.328</v>
      </c>
      <c r="I122" s="1763">
        <v>13.794</v>
      </c>
      <c r="J122" s="1763">
        <v>2163.6970000000001</v>
      </c>
      <c r="K122" s="1763">
        <v>23.276</v>
      </c>
      <c r="L122" s="1763">
        <v>8.9640000000000004</v>
      </c>
      <c r="M122" s="1763">
        <v>0</v>
      </c>
      <c r="N122" s="1763">
        <v>0</v>
      </c>
      <c r="O122" s="1764">
        <v>0</v>
      </c>
    </row>
    <row r="123" spans="1:15">
      <c r="A123" s="1756" t="s">
        <v>852</v>
      </c>
      <c r="B123" s="1761" t="s">
        <v>853</v>
      </c>
      <c r="C123" s="1762">
        <v>14.197469999999999</v>
      </c>
      <c r="D123" s="1763">
        <v>14.933969999999999</v>
      </c>
      <c r="E123" s="1763">
        <v>2.8170000000000002</v>
      </c>
      <c r="F123" s="1763">
        <v>0.45200000000000001</v>
      </c>
      <c r="G123" s="1763">
        <v>0</v>
      </c>
      <c r="H123" s="1763">
        <v>0</v>
      </c>
      <c r="I123" s="1763">
        <v>0</v>
      </c>
      <c r="J123" s="1763">
        <v>0</v>
      </c>
      <c r="K123" s="1763">
        <v>0</v>
      </c>
      <c r="L123" s="1763">
        <v>0</v>
      </c>
      <c r="M123" s="1763">
        <v>0</v>
      </c>
      <c r="N123" s="1763">
        <v>0</v>
      </c>
      <c r="O123" s="1764">
        <v>0</v>
      </c>
    </row>
    <row r="124" spans="1:15">
      <c r="A124" s="1756" t="s">
        <v>823</v>
      </c>
      <c r="B124" s="1761" t="s">
        <v>854</v>
      </c>
      <c r="C124" s="1776">
        <v>76241.947079999998</v>
      </c>
      <c r="D124" s="1777">
        <v>19256.231170000003</v>
      </c>
      <c r="E124" s="1777">
        <v>14317.700359999999</v>
      </c>
      <c r="F124" s="1777">
        <v>25460.41833</v>
      </c>
      <c r="G124" s="1777">
        <v>15327.447830000001</v>
      </c>
      <c r="H124" s="1777">
        <v>10060.913420000001</v>
      </c>
      <c r="I124" s="1777">
        <v>4088.9118800000001</v>
      </c>
      <c r="J124" s="1777">
        <v>5463.0501699999995</v>
      </c>
      <c r="K124" s="1777">
        <v>3493.1930000000002</v>
      </c>
      <c r="L124" s="1777">
        <v>2734.95318</v>
      </c>
      <c r="M124" s="1777">
        <v>401.61185999999998</v>
      </c>
      <c r="N124" s="1777">
        <v>96.945800000000006</v>
      </c>
      <c r="O124" s="1778">
        <v>58.920559999999995</v>
      </c>
    </row>
    <row r="125" spans="1:15">
      <c r="A125" s="1756" t="s">
        <v>823</v>
      </c>
      <c r="B125" s="1757" t="s">
        <v>21</v>
      </c>
      <c r="C125" s="1773">
        <v>0</v>
      </c>
      <c r="D125" s="1774">
        <v>0</v>
      </c>
      <c r="E125" s="1774">
        <v>0</v>
      </c>
      <c r="F125" s="1774">
        <v>0</v>
      </c>
      <c r="G125" s="1774">
        <v>0</v>
      </c>
      <c r="H125" s="1774">
        <v>0</v>
      </c>
      <c r="I125" s="1774">
        <v>0</v>
      </c>
      <c r="J125" s="1774">
        <v>0</v>
      </c>
      <c r="K125" s="1774">
        <v>0</v>
      </c>
      <c r="L125" s="1774">
        <v>0</v>
      </c>
      <c r="M125" s="1774">
        <v>0</v>
      </c>
      <c r="N125" s="1774">
        <v>0</v>
      </c>
      <c r="O125" s="1775">
        <v>0</v>
      </c>
    </row>
    <row r="126" spans="1:15">
      <c r="A126" s="1756" t="s">
        <v>855</v>
      </c>
      <c r="B126" s="1761" t="s">
        <v>856</v>
      </c>
      <c r="C126" s="1762">
        <v>6229.15344</v>
      </c>
      <c r="D126" s="1763">
        <v>0</v>
      </c>
      <c r="E126" s="1763">
        <v>0</v>
      </c>
      <c r="F126" s="1763">
        <v>0</v>
      </c>
      <c r="G126" s="1763">
        <v>0</v>
      </c>
      <c r="H126" s="1763">
        <v>0</v>
      </c>
      <c r="I126" s="1763">
        <v>0</v>
      </c>
      <c r="J126" s="1763">
        <v>0</v>
      </c>
      <c r="K126" s="1763">
        <v>0</v>
      </c>
      <c r="L126" s="1763">
        <v>0</v>
      </c>
      <c r="M126" s="1763">
        <v>0</v>
      </c>
      <c r="N126" s="1763">
        <v>0</v>
      </c>
      <c r="O126" s="1764">
        <v>0</v>
      </c>
    </row>
    <row r="127" spans="1:15">
      <c r="A127" s="1756" t="s">
        <v>857</v>
      </c>
      <c r="B127" s="1761" t="s">
        <v>696</v>
      </c>
      <c r="C127" s="1762">
        <v>4798.9178700000002</v>
      </c>
      <c r="D127" s="1763">
        <v>0</v>
      </c>
      <c r="E127" s="1763">
        <v>0</v>
      </c>
      <c r="F127" s="1763">
        <v>0</v>
      </c>
      <c r="G127" s="1763">
        <v>0</v>
      </c>
      <c r="H127" s="1763">
        <v>0</v>
      </c>
      <c r="I127" s="1763">
        <v>0</v>
      </c>
      <c r="J127" s="1763">
        <v>0</v>
      </c>
      <c r="K127" s="1763">
        <v>0</v>
      </c>
      <c r="L127" s="1763">
        <v>0</v>
      </c>
      <c r="M127" s="1763">
        <v>0</v>
      </c>
      <c r="N127" s="1763">
        <v>0</v>
      </c>
      <c r="O127" s="1764">
        <v>0</v>
      </c>
    </row>
    <row r="128" spans="1:15">
      <c r="A128" s="1756" t="s">
        <v>858</v>
      </c>
      <c r="B128" s="1761" t="s">
        <v>829</v>
      </c>
      <c r="C128" s="1762">
        <v>1430.2355700000001</v>
      </c>
      <c r="D128" s="1763">
        <v>0</v>
      </c>
      <c r="E128" s="1763">
        <v>0</v>
      </c>
      <c r="F128" s="1763">
        <v>0</v>
      </c>
      <c r="G128" s="1763">
        <v>0</v>
      </c>
      <c r="H128" s="1763">
        <v>0</v>
      </c>
      <c r="I128" s="1763">
        <v>0</v>
      </c>
      <c r="J128" s="1763">
        <v>0</v>
      </c>
      <c r="K128" s="1763">
        <v>0</v>
      </c>
      <c r="L128" s="1763">
        <v>0</v>
      </c>
      <c r="M128" s="1763">
        <v>0</v>
      </c>
      <c r="N128" s="1763">
        <v>0</v>
      </c>
      <c r="O128" s="1764">
        <v>0</v>
      </c>
    </row>
    <row r="129" spans="1:15">
      <c r="A129" s="1756" t="s">
        <v>859</v>
      </c>
      <c r="B129" s="1761" t="s">
        <v>833</v>
      </c>
      <c r="C129" s="1762">
        <v>12726.741550000001</v>
      </c>
      <c r="D129" s="1763">
        <v>14628.456040000001</v>
      </c>
      <c r="E129" s="1763">
        <v>18078.138510000001</v>
      </c>
      <c r="F129" s="1763">
        <v>32049.926629999998</v>
      </c>
      <c r="G129" s="1763">
        <v>21791.289980000001</v>
      </c>
      <c r="H129" s="1763">
        <v>8402.1744299999991</v>
      </c>
      <c r="I129" s="1763">
        <v>546.98573999999996</v>
      </c>
      <c r="J129" s="1763">
        <v>753.83036000000016</v>
      </c>
      <c r="K129" s="1763">
        <v>75.139969999999991</v>
      </c>
      <c r="L129" s="1763">
        <v>101.17436000000001</v>
      </c>
      <c r="M129" s="1763">
        <v>13.808069999999999</v>
      </c>
      <c r="N129" s="1763">
        <v>4.0685500000000001</v>
      </c>
      <c r="O129" s="1764">
        <v>0.90825</v>
      </c>
    </row>
    <row r="130" spans="1:15">
      <c r="A130" s="1756" t="s">
        <v>860</v>
      </c>
      <c r="B130" s="1761" t="s">
        <v>861</v>
      </c>
      <c r="C130" s="1762">
        <v>9362.3528100000003</v>
      </c>
      <c r="D130" s="1763">
        <v>13813.837720000001</v>
      </c>
      <c r="E130" s="1763">
        <v>16989.60857</v>
      </c>
      <c r="F130" s="1763">
        <v>30450.603239999997</v>
      </c>
      <c r="G130" s="1763">
        <v>21019.654469999998</v>
      </c>
      <c r="H130" s="1763">
        <v>7668.2958499999995</v>
      </c>
      <c r="I130" s="1763">
        <v>546.86073999999996</v>
      </c>
      <c r="J130" s="1763">
        <v>368.33496000000002</v>
      </c>
      <c r="K130" s="1763">
        <v>74.494289999999992</v>
      </c>
      <c r="L130" s="1763">
        <v>99.934359999999998</v>
      </c>
      <c r="M130" s="1763">
        <v>3.7014</v>
      </c>
      <c r="N130" s="1763">
        <v>4.0685500000000001</v>
      </c>
      <c r="O130" s="1764">
        <v>0.90825</v>
      </c>
    </row>
    <row r="131" spans="1:15">
      <c r="A131" s="1756" t="s">
        <v>862</v>
      </c>
      <c r="B131" s="1761" t="s">
        <v>837</v>
      </c>
      <c r="C131" s="1762">
        <v>3364.3887400000003</v>
      </c>
      <c r="D131" s="1763">
        <v>814.61831999999993</v>
      </c>
      <c r="E131" s="1763">
        <v>1088.5299399999999</v>
      </c>
      <c r="F131" s="1763">
        <v>1599.3233899999998</v>
      </c>
      <c r="G131" s="1763">
        <v>771.63550999999995</v>
      </c>
      <c r="H131" s="1763">
        <v>733.87857999999994</v>
      </c>
      <c r="I131" s="1763">
        <v>0.125</v>
      </c>
      <c r="J131" s="1763">
        <v>385.49540000000002</v>
      </c>
      <c r="K131" s="1763">
        <v>0.64567999999999992</v>
      </c>
      <c r="L131" s="1763">
        <v>1.24</v>
      </c>
      <c r="M131" s="1763">
        <v>10.106669999999999</v>
      </c>
      <c r="N131" s="1763">
        <v>0</v>
      </c>
      <c r="O131" s="1764">
        <v>0</v>
      </c>
    </row>
    <row r="132" spans="1:15">
      <c r="A132" s="1756" t="s">
        <v>863</v>
      </c>
      <c r="B132" s="1761" t="s">
        <v>703</v>
      </c>
      <c r="C132" s="1762">
        <v>3440.2609499999999</v>
      </c>
      <c r="D132" s="1763">
        <v>88.60363000000001</v>
      </c>
      <c r="E132" s="1763">
        <v>1293.28207</v>
      </c>
      <c r="F132" s="1763">
        <v>2701.6737400000002</v>
      </c>
      <c r="G132" s="1763">
        <v>4151.8407500000003</v>
      </c>
      <c r="H132" s="1763">
        <v>3452.5405799999999</v>
      </c>
      <c r="I132" s="1763">
        <v>1920.3911799999998</v>
      </c>
      <c r="J132" s="1763">
        <v>1441.13174</v>
      </c>
      <c r="K132" s="1763">
        <v>1308.6097999999997</v>
      </c>
      <c r="L132" s="1763">
        <v>561.58672999999999</v>
      </c>
      <c r="M132" s="1763">
        <v>272.09643</v>
      </c>
      <c r="N132" s="1763">
        <v>146.76451999999998</v>
      </c>
      <c r="O132" s="1764">
        <v>14.44398</v>
      </c>
    </row>
    <row r="133" spans="1:15">
      <c r="A133" s="1756" t="s">
        <v>864</v>
      </c>
      <c r="B133" s="1761" t="s">
        <v>865</v>
      </c>
      <c r="C133" s="1762">
        <v>2531.0830299999998</v>
      </c>
      <c r="D133" s="1763">
        <v>20.296040000000001</v>
      </c>
      <c r="E133" s="1763">
        <v>479.64184</v>
      </c>
      <c r="F133" s="1763">
        <v>806.70729000000006</v>
      </c>
      <c r="G133" s="1763">
        <v>1323.7955099999999</v>
      </c>
      <c r="H133" s="1763">
        <v>1707.9519599999999</v>
      </c>
      <c r="I133" s="1763">
        <v>526.67994999999996</v>
      </c>
      <c r="J133" s="1763">
        <v>452.47065999999995</v>
      </c>
      <c r="K133" s="1763">
        <v>550.63909000000001</v>
      </c>
      <c r="L133" s="1763">
        <v>379.61379999999997</v>
      </c>
      <c r="M133" s="1763">
        <v>0.13977000000000001</v>
      </c>
      <c r="N133" s="1763">
        <v>0</v>
      </c>
      <c r="O133" s="1764">
        <v>0</v>
      </c>
    </row>
    <row r="134" spans="1:15">
      <c r="A134" s="1756" t="s">
        <v>866</v>
      </c>
      <c r="B134" s="1761" t="s">
        <v>843</v>
      </c>
      <c r="C134" s="1762">
        <v>909.17792000000009</v>
      </c>
      <c r="D134" s="1763">
        <v>68.30758999999999</v>
      </c>
      <c r="E134" s="1763">
        <v>813.64022999999997</v>
      </c>
      <c r="F134" s="1763">
        <v>1894.9664499999999</v>
      </c>
      <c r="G134" s="1763">
        <v>2828.0452400000004</v>
      </c>
      <c r="H134" s="1763">
        <v>1744.5886200000002</v>
      </c>
      <c r="I134" s="1763">
        <v>1393.7112299999999</v>
      </c>
      <c r="J134" s="1763">
        <v>988.66107999999997</v>
      </c>
      <c r="K134" s="1763">
        <v>757.97070999999994</v>
      </c>
      <c r="L134" s="1763">
        <v>181.97292999999999</v>
      </c>
      <c r="M134" s="1763">
        <v>271.95666</v>
      </c>
      <c r="N134" s="1763">
        <v>146.76451999999998</v>
      </c>
      <c r="O134" s="1764">
        <v>14.44398</v>
      </c>
    </row>
    <row r="135" spans="1:15">
      <c r="A135" s="1756" t="s">
        <v>867</v>
      </c>
      <c r="B135" s="1761" t="s">
        <v>868</v>
      </c>
      <c r="C135" s="1762">
        <v>0</v>
      </c>
      <c r="D135" s="1763">
        <v>0</v>
      </c>
      <c r="E135" s="1763">
        <v>0</v>
      </c>
      <c r="F135" s="1763">
        <v>0</v>
      </c>
      <c r="G135" s="1763">
        <v>0</v>
      </c>
      <c r="H135" s="1763">
        <v>0</v>
      </c>
      <c r="I135" s="1763">
        <v>0</v>
      </c>
      <c r="J135" s="1763">
        <v>0</v>
      </c>
      <c r="K135" s="1763">
        <v>0</v>
      </c>
      <c r="L135" s="1763">
        <v>0</v>
      </c>
      <c r="M135" s="1763">
        <v>0</v>
      </c>
      <c r="N135" s="1763">
        <v>0</v>
      </c>
      <c r="O135" s="1764">
        <v>0</v>
      </c>
    </row>
    <row r="136" spans="1:15">
      <c r="A136" s="1756" t="s">
        <v>869</v>
      </c>
      <c r="B136" s="1761" t="s">
        <v>870</v>
      </c>
      <c r="C136" s="1762">
        <v>0</v>
      </c>
      <c r="D136" s="1763">
        <v>0</v>
      </c>
      <c r="E136" s="1763">
        <v>0</v>
      </c>
      <c r="F136" s="1763">
        <v>0</v>
      </c>
      <c r="G136" s="1763">
        <v>0</v>
      </c>
      <c r="H136" s="1763">
        <v>0</v>
      </c>
      <c r="I136" s="1763">
        <v>0</v>
      </c>
      <c r="J136" s="1763">
        <v>246.155</v>
      </c>
      <c r="K136" s="1763">
        <v>1191.4259999999999</v>
      </c>
      <c r="L136" s="1763">
        <v>1660.3330000000001</v>
      </c>
      <c r="M136" s="1763">
        <v>0</v>
      </c>
      <c r="N136" s="1763">
        <v>0</v>
      </c>
      <c r="O136" s="1764">
        <v>0</v>
      </c>
    </row>
    <row r="137" spans="1:15">
      <c r="A137" s="1756" t="s">
        <v>871</v>
      </c>
      <c r="B137" s="1761" t="s">
        <v>872</v>
      </c>
      <c r="C137" s="1762">
        <v>0</v>
      </c>
      <c r="D137" s="1763">
        <v>0</v>
      </c>
      <c r="E137" s="1763">
        <v>0</v>
      </c>
      <c r="F137" s="1763">
        <v>0</v>
      </c>
      <c r="G137" s="1763">
        <v>0</v>
      </c>
      <c r="H137" s="1763">
        <v>0</v>
      </c>
      <c r="I137" s="1763">
        <v>0</v>
      </c>
      <c r="J137" s="1763">
        <v>0</v>
      </c>
      <c r="K137" s="1763">
        <v>0</v>
      </c>
      <c r="L137" s="1763">
        <v>0</v>
      </c>
      <c r="M137" s="1763">
        <v>0</v>
      </c>
      <c r="N137" s="1763">
        <v>0</v>
      </c>
      <c r="O137" s="1764">
        <v>0</v>
      </c>
    </row>
    <row r="138" spans="1:15">
      <c r="A138" s="1756" t="s">
        <v>823</v>
      </c>
      <c r="B138" s="1761" t="s">
        <v>873</v>
      </c>
      <c r="C138" s="1776">
        <v>22396.155940000001</v>
      </c>
      <c r="D138" s="1777">
        <v>14717.059670000002</v>
      </c>
      <c r="E138" s="1777">
        <v>19371.420580000002</v>
      </c>
      <c r="F138" s="1777">
        <v>34751.60037</v>
      </c>
      <c r="G138" s="1777">
        <v>25943.130730000001</v>
      </c>
      <c r="H138" s="1777">
        <v>11854.71501</v>
      </c>
      <c r="I138" s="1777">
        <v>2467.3769199999997</v>
      </c>
      <c r="J138" s="1777">
        <v>2441.1170999999999</v>
      </c>
      <c r="K138" s="1777">
        <v>2575.1757699999994</v>
      </c>
      <c r="L138" s="1777">
        <v>2323.0940900000001</v>
      </c>
      <c r="M138" s="1777">
        <v>285.90449999999998</v>
      </c>
      <c r="N138" s="1777">
        <v>150.83306999999996</v>
      </c>
      <c r="O138" s="1778">
        <v>15.352229999999999</v>
      </c>
    </row>
    <row r="139" spans="1:15">
      <c r="A139" s="1779" t="s">
        <v>823</v>
      </c>
      <c r="B139" s="1780" t="s">
        <v>874</v>
      </c>
      <c r="C139" s="1781">
        <v>53845.791140000001</v>
      </c>
      <c r="D139" s="1782">
        <v>4539.1715000000004</v>
      </c>
      <c r="E139" s="1782">
        <v>-5053.7202200000029</v>
      </c>
      <c r="F139" s="1782">
        <v>-9291.1820399999961</v>
      </c>
      <c r="G139" s="1782">
        <v>-10615.6829</v>
      </c>
      <c r="H139" s="1782">
        <v>-1793.8015899999998</v>
      </c>
      <c r="I139" s="1782">
        <v>1621.53496</v>
      </c>
      <c r="J139" s="1782">
        <v>3021.93307</v>
      </c>
      <c r="K139" s="1782">
        <v>918.0172300000005</v>
      </c>
      <c r="L139" s="1782">
        <v>411.85909000000032</v>
      </c>
      <c r="M139" s="1782">
        <v>115.70735999999998</v>
      </c>
      <c r="N139" s="1782">
        <v>-53.887269999999972</v>
      </c>
      <c r="O139" s="1783">
        <v>43.568330000000003</v>
      </c>
    </row>
    <row r="140" spans="1:15">
      <c r="A140" s="1756" t="s">
        <v>823</v>
      </c>
      <c r="B140" s="1757" t="s">
        <v>875</v>
      </c>
      <c r="C140" s="1784">
        <v>0</v>
      </c>
      <c r="D140" s="1785">
        <v>0</v>
      </c>
      <c r="E140" s="1785">
        <v>0</v>
      </c>
      <c r="F140" s="1785">
        <v>0</v>
      </c>
      <c r="G140" s="1785">
        <v>0</v>
      </c>
      <c r="H140" s="1785">
        <v>0</v>
      </c>
      <c r="I140" s="1785">
        <v>0</v>
      </c>
      <c r="J140" s="1785">
        <v>0</v>
      </c>
      <c r="K140" s="1785">
        <v>0</v>
      </c>
      <c r="L140" s="1785">
        <v>0</v>
      </c>
      <c r="M140" s="1785">
        <v>0</v>
      </c>
      <c r="N140" s="1785">
        <v>0</v>
      </c>
      <c r="O140" s="1786">
        <v>0</v>
      </c>
    </row>
    <row r="141" spans="1:15">
      <c r="A141" s="1756" t="s">
        <v>823</v>
      </c>
      <c r="B141" s="1761" t="s">
        <v>20</v>
      </c>
      <c r="C141" s="1758">
        <v>0</v>
      </c>
      <c r="D141" s="1759">
        <v>0</v>
      </c>
      <c r="E141" s="1759">
        <v>0</v>
      </c>
      <c r="F141" s="1759">
        <v>0</v>
      </c>
      <c r="G141" s="1759">
        <v>0</v>
      </c>
      <c r="H141" s="1759">
        <v>0</v>
      </c>
      <c r="I141" s="1759">
        <v>0</v>
      </c>
      <c r="J141" s="1759">
        <v>0</v>
      </c>
      <c r="K141" s="1759">
        <v>0</v>
      </c>
      <c r="L141" s="1759">
        <v>0</v>
      </c>
      <c r="M141" s="1759">
        <v>0</v>
      </c>
      <c r="N141" s="1759">
        <v>0</v>
      </c>
      <c r="O141" s="1760">
        <v>0</v>
      </c>
    </row>
    <row r="142" spans="1:15">
      <c r="A142" s="1756" t="s">
        <v>876</v>
      </c>
      <c r="B142" s="1761" t="s">
        <v>877</v>
      </c>
      <c r="C142" s="1762">
        <v>720.52433999999994</v>
      </c>
      <c r="D142" s="1763">
        <v>6.2256</v>
      </c>
      <c r="E142" s="1763">
        <v>0</v>
      </c>
      <c r="F142" s="1763">
        <v>0</v>
      </c>
      <c r="G142" s="1763">
        <v>0</v>
      </c>
      <c r="H142" s="1763">
        <v>0</v>
      </c>
      <c r="I142" s="1763">
        <v>0</v>
      </c>
      <c r="J142" s="1763">
        <v>0</v>
      </c>
      <c r="K142" s="1763">
        <v>0</v>
      </c>
      <c r="L142" s="1763">
        <v>0</v>
      </c>
      <c r="M142" s="1763">
        <v>0</v>
      </c>
      <c r="N142" s="1763">
        <v>0</v>
      </c>
      <c r="O142" s="1764">
        <v>0</v>
      </c>
    </row>
    <row r="143" spans="1:15">
      <c r="A143" s="1756" t="s">
        <v>878</v>
      </c>
      <c r="B143" s="1761" t="s">
        <v>879</v>
      </c>
      <c r="C143" s="1762">
        <v>0</v>
      </c>
      <c r="D143" s="1763">
        <v>0</v>
      </c>
      <c r="E143" s="1763">
        <v>0</v>
      </c>
      <c r="F143" s="1763">
        <v>0</v>
      </c>
      <c r="G143" s="1763">
        <v>0</v>
      </c>
      <c r="H143" s="1763">
        <v>0</v>
      </c>
      <c r="I143" s="1763">
        <v>0</v>
      </c>
      <c r="J143" s="1763">
        <v>0</v>
      </c>
      <c r="K143" s="1763">
        <v>0</v>
      </c>
      <c r="L143" s="1763">
        <v>0</v>
      </c>
      <c r="M143" s="1763">
        <v>0</v>
      </c>
      <c r="N143" s="1763">
        <v>0</v>
      </c>
      <c r="O143" s="1764">
        <v>0</v>
      </c>
    </row>
    <row r="144" spans="1:15">
      <c r="A144" s="1756" t="s">
        <v>823</v>
      </c>
      <c r="B144" s="1761" t="s">
        <v>880</v>
      </c>
      <c r="C144" s="1776">
        <v>720.52433999999994</v>
      </c>
      <c r="D144" s="1777">
        <v>6.2256</v>
      </c>
      <c r="E144" s="1777">
        <v>0</v>
      </c>
      <c r="F144" s="1777">
        <v>0</v>
      </c>
      <c r="G144" s="1777">
        <v>0</v>
      </c>
      <c r="H144" s="1777">
        <v>0</v>
      </c>
      <c r="I144" s="1777">
        <v>0</v>
      </c>
      <c r="J144" s="1777">
        <v>0</v>
      </c>
      <c r="K144" s="1777">
        <v>0</v>
      </c>
      <c r="L144" s="1777">
        <v>0</v>
      </c>
      <c r="M144" s="1777">
        <v>0</v>
      </c>
      <c r="N144" s="1777">
        <v>0</v>
      </c>
      <c r="O144" s="1778">
        <v>0</v>
      </c>
    </row>
    <row r="145" spans="1:15">
      <c r="A145" s="1756" t="s">
        <v>823</v>
      </c>
      <c r="B145" s="1761" t="s">
        <v>21</v>
      </c>
      <c r="C145" s="1776">
        <v>0</v>
      </c>
      <c r="D145" s="1777">
        <v>0</v>
      </c>
      <c r="E145" s="1777">
        <v>0</v>
      </c>
      <c r="F145" s="1777">
        <v>0</v>
      </c>
      <c r="G145" s="1777">
        <v>0</v>
      </c>
      <c r="H145" s="1777">
        <v>0</v>
      </c>
      <c r="I145" s="1777">
        <v>0</v>
      </c>
      <c r="J145" s="1777">
        <v>0</v>
      </c>
      <c r="K145" s="1777">
        <v>0</v>
      </c>
      <c r="L145" s="1777">
        <v>0</v>
      </c>
      <c r="M145" s="1777">
        <v>0</v>
      </c>
      <c r="N145" s="1777">
        <v>0</v>
      </c>
      <c r="O145" s="1778">
        <v>0</v>
      </c>
    </row>
    <row r="146" spans="1:15">
      <c r="A146" s="1756" t="s">
        <v>881</v>
      </c>
      <c r="B146" s="1761" t="s">
        <v>877</v>
      </c>
      <c r="C146" s="1762">
        <v>720.24183999999991</v>
      </c>
      <c r="D146" s="1763">
        <v>6.3746099999999997</v>
      </c>
      <c r="E146" s="1763">
        <v>0</v>
      </c>
      <c r="F146" s="1763">
        <v>0</v>
      </c>
      <c r="G146" s="1763">
        <v>0</v>
      </c>
      <c r="H146" s="1763">
        <v>0</v>
      </c>
      <c r="I146" s="1763">
        <v>0</v>
      </c>
      <c r="J146" s="1763">
        <v>0</v>
      </c>
      <c r="K146" s="1763">
        <v>0</v>
      </c>
      <c r="L146" s="1763">
        <v>0</v>
      </c>
      <c r="M146" s="1763">
        <v>0</v>
      </c>
      <c r="N146" s="1763">
        <v>0</v>
      </c>
      <c r="O146" s="1764">
        <v>0</v>
      </c>
    </row>
    <row r="147" spans="1:15">
      <c r="A147" s="1756" t="s">
        <v>882</v>
      </c>
      <c r="B147" s="1761" t="s">
        <v>879</v>
      </c>
      <c r="C147" s="1762">
        <v>0</v>
      </c>
      <c r="D147" s="1763">
        <v>0</v>
      </c>
      <c r="E147" s="1763">
        <v>0</v>
      </c>
      <c r="F147" s="1763">
        <v>0</v>
      </c>
      <c r="G147" s="1763">
        <v>0</v>
      </c>
      <c r="H147" s="1763">
        <v>0</v>
      </c>
      <c r="I147" s="1763">
        <v>0</v>
      </c>
      <c r="J147" s="1763">
        <v>0</v>
      </c>
      <c r="K147" s="1763">
        <v>0</v>
      </c>
      <c r="L147" s="1763">
        <v>0</v>
      </c>
      <c r="M147" s="1763">
        <v>0</v>
      </c>
      <c r="N147" s="1763">
        <v>0</v>
      </c>
      <c r="O147" s="1764">
        <v>0</v>
      </c>
    </row>
    <row r="148" spans="1:15">
      <c r="A148" s="1756" t="s">
        <v>823</v>
      </c>
      <c r="B148" s="1761" t="s">
        <v>883</v>
      </c>
      <c r="C148" s="1776">
        <v>720.24183999999991</v>
      </c>
      <c r="D148" s="1777">
        <v>6.3746099999999997</v>
      </c>
      <c r="E148" s="1777">
        <v>0</v>
      </c>
      <c r="F148" s="1777">
        <v>0</v>
      </c>
      <c r="G148" s="1777">
        <v>0</v>
      </c>
      <c r="H148" s="1777">
        <v>0</v>
      </c>
      <c r="I148" s="1777">
        <v>0</v>
      </c>
      <c r="J148" s="1777">
        <v>0</v>
      </c>
      <c r="K148" s="1777">
        <v>0</v>
      </c>
      <c r="L148" s="1777">
        <v>0</v>
      </c>
      <c r="M148" s="1777">
        <v>0</v>
      </c>
      <c r="N148" s="1777">
        <v>0</v>
      </c>
      <c r="O148" s="1778">
        <v>0</v>
      </c>
    </row>
    <row r="149" spans="1:15">
      <c r="A149" s="1779" t="s">
        <v>823</v>
      </c>
      <c r="B149" s="1780" t="s">
        <v>884</v>
      </c>
      <c r="C149" s="1781">
        <v>0.28249999999999997</v>
      </c>
      <c r="D149" s="1782">
        <v>-0.14900999999999931</v>
      </c>
      <c r="E149" s="1782">
        <v>0</v>
      </c>
      <c r="F149" s="1782">
        <v>0</v>
      </c>
      <c r="G149" s="1782">
        <v>0</v>
      </c>
      <c r="H149" s="1782">
        <v>0</v>
      </c>
      <c r="I149" s="1782">
        <v>0</v>
      </c>
      <c r="J149" s="1782">
        <v>0</v>
      </c>
      <c r="K149" s="1782">
        <v>0</v>
      </c>
      <c r="L149" s="1782">
        <v>0</v>
      </c>
      <c r="M149" s="1782">
        <v>0</v>
      </c>
      <c r="N149" s="1782">
        <v>0</v>
      </c>
      <c r="O149" s="1783">
        <v>0</v>
      </c>
    </row>
    <row r="150" spans="1:15">
      <c r="A150" s="1779" t="s">
        <v>823</v>
      </c>
      <c r="B150" s="1780" t="s">
        <v>885</v>
      </c>
      <c r="C150" s="1781">
        <v>53846.073640000002</v>
      </c>
      <c r="D150" s="1782">
        <v>4539.0224900000003</v>
      </c>
      <c r="E150" s="1782">
        <v>-5053.7202200000029</v>
      </c>
      <c r="F150" s="1782">
        <v>-9291.1820399999961</v>
      </c>
      <c r="G150" s="1782">
        <v>-10615.6829</v>
      </c>
      <c r="H150" s="1782">
        <v>-1793.8015899999998</v>
      </c>
      <c r="I150" s="1782">
        <v>1621.53496</v>
      </c>
      <c r="J150" s="1782">
        <v>3021.93307</v>
      </c>
      <c r="K150" s="1782">
        <v>918.0172300000005</v>
      </c>
      <c r="L150" s="1782">
        <v>411.85909000000032</v>
      </c>
      <c r="M150" s="1782">
        <v>115.70735999999998</v>
      </c>
      <c r="N150" s="1782">
        <v>-53.887269999999972</v>
      </c>
      <c r="O150" s="1783">
        <v>43.568330000000003</v>
      </c>
    </row>
    <row r="151" spans="1:15" ht="13.5" thickBot="1">
      <c r="A151" s="1756" t="s">
        <v>823</v>
      </c>
      <c r="B151" s="1761" t="s">
        <v>886</v>
      </c>
      <c r="C151" s="1787">
        <v>8.0000000000000004E-4</v>
      </c>
      <c r="D151" s="1788">
        <v>3.2000000000000002E-3</v>
      </c>
      <c r="E151" s="1788">
        <v>7.1999999999999998E-3</v>
      </c>
      <c r="F151" s="1788">
        <v>1.43E-2</v>
      </c>
      <c r="G151" s="1788">
        <v>2.7699999999999999E-2</v>
      </c>
      <c r="H151" s="1788">
        <v>4.4900000000000002E-2</v>
      </c>
      <c r="I151" s="1788">
        <v>6.1400000000000003E-2</v>
      </c>
      <c r="J151" s="1788">
        <v>7.7100000000000002E-2</v>
      </c>
      <c r="K151" s="1788">
        <v>0.10150000000000001</v>
      </c>
      <c r="L151" s="1788">
        <v>0.1326</v>
      </c>
      <c r="M151" s="1788">
        <v>0.1784</v>
      </c>
      <c r="N151" s="1788">
        <v>0.2243</v>
      </c>
      <c r="O151" s="1789">
        <v>0.26029999999999998</v>
      </c>
    </row>
    <row r="152" spans="1:15" ht="14.25" thickTop="1" thickBot="1">
      <c r="A152" s="1779" t="s">
        <v>823</v>
      </c>
      <c r="B152" s="1790" t="s">
        <v>887</v>
      </c>
      <c r="C152" s="1791">
        <v>43.076858912000006</v>
      </c>
      <c r="D152" s="1792">
        <v>14.524871968000001</v>
      </c>
      <c r="E152" s="1792">
        <v>-36.386785584000016</v>
      </c>
      <c r="F152" s="1792">
        <v>-132.86390317199994</v>
      </c>
      <c r="G152" s="1792">
        <v>-294.05441632999998</v>
      </c>
      <c r="H152" s="1792">
        <v>-80.541691391000001</v>
      </c>
      <c r="I152" s="1792">
        <v>99.562246544000004</v>
      </c>
      <c r="J152" s="1792">
        <v>232.99103969699999</v>
      </c>
      <c r="K152" s="1792">
        <v>93.178748845000058</v>
      </c>
      <c r="L152" s="1792">
        <v>54.612515334000037</v>
      </c>
      <c r="M152" s="1792">
        <v>20.642193023999997</v>
      </c>
      <c r="N152" s="1792">
        <v>-12.086914660999994</v>
      </c>
      <c r="O152" s="1793">
        <v>11.340836298999999</v>
      </c>
    </row>
    <row r="153" spans="1:15" ht="14.25" thickTop="1" thickBot="1">
      <c r="A153" s="1794" t="s">
        <v>823</v>
      </c>
      <c r="B153" s="1795" t="s">
        <v>888</v>
      </c>
      <c r="C153" s="2542">
        <v>0</v>
      </c>
      <c r="D153" s="2543">
        <v>0</v>
      </c>
      <c r="E153" s="2543">
        <v>0</v>
      </c>
      <c r="F153" s="2543">
        <v>0</v>
      </c>
      <c r="G153" s="2543">
        <v>0</v>
      </c>
      <c r="H153" s="2543">
        <v>0</v>
      </c>
      <c r="I153" s="2543">
        <v>0</v>
      </c>
      <c r="J153" s="2543">
        <v>0</v>
      </c>
      <c r="K153" s="2543">
        <v>0</v>
      </c>
      <c r="L153" s="2543">
        <v>0</v>
      </c>
      <c r="M153" s="2543">
        <v>7.9709873624682077E-4</v>
      </c>
      <c r="N153" s="2544">
        <v>34.926180526999978</v>
      </c>
      <c r="O153" s="1796">
        <v>13.995599485000195</v>
      </c>
    </row>
    <row r="154" spans="1:15" ht="14.25" thickTop="1" thickBot="1">
      <c r="A154" s="2545" t="s">
        <v>891</v>
      </c>
      <c r="B154" s="2546"/>
      <c r="C154" s="2546"/>
      <c r="D154" s="2546"/>
      <c r="E154" s="2546"/>
      <c r="F154" s="2546"/>
      <c r="G154" s="2546"/>
      <c r="H154" s="2546"/>
      <c r="I154" s="2546"/>
      <c r="J154" s="2546"/>
      <c r="K154" s="2546"/>
      <c r="L154" s="2546"/>
      <c r="M154" s="2546"/>
      <c r="N154" s="2546"/>
      <c r="O154" s="2547"/>
    </row>
    <row r="155" spans="1:15" ht="13.5" customHeight="1" thickTop="1">
      <c r="A155" s="2535"/>
      <c r="B155" s="2537" t="s">
        <v>808</v>
      </c>
      <c r="C155" s="2539" t="s">
        <v>809</v>
      </c>
      <c r="D155" s="2540"/>
      <c r="E155" s="2540"/>
      <c r="F155" s="2540"/>
      <c r="G155" s="2540"/>
      <c r="H155" s="2540"/>
      <c r="I155" s="2540"/>
      <c r="J155" s="2540"/>
      <c r="K155" s="2540"/>
      <c r="L155" s="2540"/>
      <c r="M155" s="2540"/>
      <c r="N155" s="2540"/>
      <c r="O155" s="2541"/>
    </row>
    <row r="156" spans="1:15" ht="26.25" thickBot="1">
      <c r="A156" s="2536"/>
      <c r="B156" s="2538"/>
      <c r="C156" s="1748" t="s">
        <v>810</v>
      </c>
      <c r="D156" s="1749" t="s">
        <v>811</v>
      </c>
      <c r="E156" s="1749" t="s">
        <v>812</v>
      </c>
      <c r="F156" s="1749" t="s">
        <v>813</v>
      </c>
      <c r="G156" s="1749" t="s">
        <v>814</v>
      </c>
      <c r="H156" s="1749" t="s">
        <v>815</v>
      </c>
      <c r="I156" s="1749" t="s">
        <v>816</v>
      </c>
      <c r="J156" s="1749" t="s">
        <v>817</v>
      </c>
      <c r="K156" s="1749" t="s">
        <v>818</v>
      </c>
      <c r="L156" s="1749" t="s">
        <v>819</v>
      </c>
      <c r="M156" s="1749" t="s">
        <v>820</v>
      </c>
      <c r="N156" s="1749" t="s">
        <v>821</v>
      </c>
      <c r="O156" s="1750" t="s">
        <v>822</v>
      </c>
    </row>
    <row r="157" spans="1:15" ht="13.5" thickTop="1">
      <c r="A157" s="1751" t="s">
        <v>823</v>
      </c>
      <c r="B157" s="1752" t="s">
        <v>824</v>
      </c>
      <c r="C157" s="1753"/>
      <c r="D157" s="1754"/>
      <c r="E157" s="1754"/>
      <c r="F157" s="1754"/>
      <c r="G157" s="1754"/>
      <c r="H157" s="1754"/>
      <c r="I157" s="1754"/>
      <c r="J157" s="1754"/>
      <c r="K157" s="1754"/>
      <c r="L157" s="1754"/>
      <c r="M157" s="1754"/>
      <c r="N157" s="1754"/>
      <c r="O157" s="1755"/>
    </row>
    <row r="158" spans="1:15">
      <c r="A158" s="1756" t="s">
        <v>823</v>
      </c>
      <c r="B158" s="1757" t="s">
        <v>20</v>
      </c>
      <c r="C158" s="1758"/>
      <c r="D158" s="1759"/>
      <c r="E158" s="1759"/>
      <c r="F158" s="1759"/>
      <c r="G158" s="1759"/>
      <c r="H158" s="1759"/>
      <c r="I158" s="1759"/>
      <c r="J158" s="1759"/>
      <c r="K158" s="1759"/>
      <c r="L158" s="1759"/>
      <c r="M158" s="1759"/>
      <c r="N158" s="1759"/>
      <c r="O158" s="1760"/>
    </row>
    <row r="159" spans="1:15">
      <c r="A159" s="1756" t="s">
        <v>825</v>
      </c>
      <c r="B159" s="1761" t="s">
        <v>826</v>
      </c>
      <c r="C159" s="1762">
        <v>9535.6089100000008</v>
      </c>
      <c r="D159" s="1763">
        <v>0</v>
      </c>
      <c r="E159" s="1763">
        <v>0</v>
      </c>
      <c r="F159" s="1763">
        <v>0</v>
      </c>
      <c r="G159" s="1763">
        <v>0</v>
      </c>
      <c r="H159" s="1763">
        <v>0</v>
      </c>
      <c r="I159" s="1763">
        <v>0</v>
      </c>
      <c r="J159" s="1763">
        <v>0</v>
      </c>
      <c r="K159" s="1763">
        <v>0</v>
      </c>
      <c r="L159" s="1763">
        <v>0</v>
      </c>
      <c r="M159" s="1763">
        <v>0</v>
      </c>
      <c r="N159" s="1763">
        <v>0</v>
      </c>
      <c r="O159" s="1764">
        <v>0</v>
      </c>
    </row>
    <row r="160" spans="1:15">
      <c r="A160" s="1756" t="s">
        <v>827</v>
      </c>
      <c r="B160" s="1761" t="s">
        <v>696</v>
      </c>
      <c r="C160" s="1762">
        <v>9404.5039099999995</v>
      </c>
      <c r="D160" s="1763">
        <v>0</v>
      </c>
      <c r="E160" s="1763">
        <v>0</v>
      </c>
      <c r="F160" s="1763">
        <v>0</v>
      </c>
      <c r="G160" s="1763">
        <v>0</v>
      </c>
      <c r="H160" s="1763">
        <v>0</v>
      </c>
      <c r="I160" s="1763">
        <v>0</v>
      </c>
      <c r="J160" s="1763">
        <v>0</v>
      </c>
      <c r="K160" s="1763">
        <v>0</v>
      </c>
      <c r="L160" s="1763">
        <v>0</v>
      </c>
      <c r="M160" s="1763">
        <v>0</v>
      </c>
      <c r="N160" s="1763">
        <v>0</v>
      </c>
      <c r="O160" s="1764">
        <v>0</v>
      </c>
    </row>
    <row r="161" spans="1:15">
      <c r="A161" s="1756" t="s">
        <v>828</v>
      </c>
      <c r="B161" s="1761" t="s">
        <v>829</v>
      </c>
      <c r="C161" s="1762">
        <v>131.10499999999999</v>
      </c>
      <c r="D161" s="1763">
        <v>0</v>
      </c>
      <c r="E161" s="1763">
        <v>0</v>
      </c>
      <c r="F161" s="1763">
        <v>0</v>
      </c>
      <c r="G161" s="1763">
        <v>0</v>
      </c>
      <c r="H161" s="1763">
        <v>0</v>
      </c>
      <c r="I161" s="1763">
        <v>0</v>
      </c>
      <c r="J161" s="1763">
        <v>0</v>
      </c>
      <c r="K161" s="1763">
        <v>0</v>
      </c>
      <c r="L161" s="1763">
        <v>0</v>
      </c>
      <c r="M161" s="1763">
        <v>0</v>
      </c>
      <c r="N161" s="1763">
        <v>0</v>
      </c>
      <c r="O161" s="1764">
        <v>0</v>
      </c>
    </row>
    <row r="162" spans="1:15" ht="25.5">
      <c r="A162" s="1756" t="s">
        <v>830</v>
      </c>
      <c r="B162" s="1761" t="s">
        <v>831</v>
      </c>
      <c r="C162" s="1762">
        <v>0</v>
      </c>
      <c r="D162" s="1763">
        <v>0</v>
      </c>
      <c r="E162" s="1763">
        <v>0</v>
      </c>
      <c r="F162" s="1763">
        <v>0</v>
      </c>
      <c r="G162" s="1763">
        <v>0</v>
      </c>
      <c r="H162" s="1763">
        <v>0</v>
      </c>
      <c r="I162" s="1763">
        <v>0</v>
      </c>
      <c r="J162" s="1763">
        <v>0</v>
      </c>
      <c r="K162" s="1763">
        <v>0</v>
      </c>
      <c r="L162" s="1763">
        <v>0</v>
      </c>
      <c r="M162" s="1763">
        <v>0</v>
      </c>
      <c r="N162" s="1763">
        <v>0</v>
      </c>
      <c r="O162" s="1764">
        <v>0</v>
      </c>
    </row>
    <row r="163" spans="1:15">
      <c r="A163" s="1756" t="s">
        <v>832</v>
      </c>
      <c r="B163" s="1761" t="s">
        <v>833</v>
      </c>
      <c r="C163" s="1762">
        <v>147.41806</v>
      </c>
      <c r="D163" s="1763">
        <v>0</v>
      </c>
      <c r="E163" s="1763">
        <v>0</v>
      </c>
      <c r="F163" s="1763">
        <v>0</v>
      </c>
      <c r="G163" s="1763">
        <v>0</v>
      </c>
      <c r="H163" s="1763">
        <v>0</v>
      </c>
      <c r="I163" s="1763">
        <v>0</v>
      </c>
      <c r="J163" s="1763">
        <v>0</v>
      </c>
      <c r="K163" s="1763">
        <v>0</v>
      </c>
      <c r="L163" s="1763">
        <v>0</v>
      </c>
      <c r="M163" s="1763">
        <v>0</v>
      </c>
      <c r="N163" s="1763">
        <v>0</v>
      </c>
      <c r="O163" s="1764">
        <v>0</v>
      </c>
    </row>
    <row r="164" spans="1:15">
      <c r="A164" s="1756" t="s">
        <v>834</v>
      </c>
      <c r="B164" s="1761" t="s">
        <v>835</v>
      </c>
      <c r="C164" s="1762">
        <v>147.41806</v>
      </c>
      <c r="D164" s="1763">
        <v>0</v>
      </c>
      <c r="E164" s="1763">
        <v>0</v>
      </c>
      <c r="F164" s="1763">
        <v>0</v>
      </c>
      <c r="G164" s="1763">
        <v>0</v>
      </c>
      <c r="H164" s="1763">
        <v>0</v>
      </c>
      <c r="I164" s="1763">
        <v>0</v>
      </c>
      <c r="J164" s="1763">
        <v>0</v>
      </c>
      <c r="K164" s="1763">
        <v>0</v>
      </c>
      <c r="L164" s="1763">
        <v>0</v>
      </c>
      <c r="M164" s="1763">
        <v>0</v>
      </c>
      <c r="N164" s="1763">
        <v>0</v>
      </c>
      <c r="O164" s="1764">
        <v>0</v>
      </c>
    </row>
    <row r="165" spans="1:15">
      <c r="A165" s="1756" t="s">
        <v>836</v>
      </c>
      <c r="B165" s="1761" t="s">
        <v>837</v>
      </c>
      <c r="C165" s="1762">
        <v>0</v>
      </c>
      <c r="D165" s="1763">
        <v>0</v>
      </c>
      <c r="E165" s="1763">
        <v>0</v>
      </c>
      <c r="F165" s="1763">
        <v>0</v>
      </c>
      <c r="G165" s="1763">
        <v>0</v>
      </c>
      <c r="H165" s="1763">
        <v>0</v>
      </c>
      <c r="I165" s="1763">
        <v>0</v>
      </c>
      <c r="J165" s="1763">
        <v>0</v>
      </c>
      <c r="K165" s="1763">
        <v>0</v>
      </c>
      <c r="L165" s="1763">
        <v>0</v>
      </c>
      <c r="M165" s="1763">
        <v>0</v>
      </c>
      <c r="N165" s="1763">
        <v>0</v>
      </c>
      <c r="O165" s="1764">
        <v>0</v>
      </c>
    </row>
    <row r="166" spans="1:15">
      <c r="A166" s="1756" t="s">
        <v>838</v>
      </c>
      <c r="B166" s="1766" t="s">
        <v>839</v>
      </c>
      <c r="C166" s="1762">
        <v>7518.1646700000001</v>
      </c>
      <c r="D166" s="1763">
        <v>17663.619600000002</v>
      </c>
      <c r="E166" s="1763">
        <v>56979.278480000001</v>
      </c>
      <c r="F166" s="1763">
        <v>6980.0762400000003</v>
      </c>
      <c r="G166" s="1763">
        <v>10474.562739999999</v>
      </c>
      <c r="H166" s="1763">
        <v>4871.8569100000004</v>
      </c>
      <c r="I166" s="1763">
        <v>2076.1224699999998</v>
      </c>
      <c r="J166" s="1763">
        <v>3924.8778699999998</v>
      </c>
      <c r="K166" s="1763">
        <v>1814.4722999999999</v>
      </c>
      <c r="L166" s="1763">
        <v>67.735749999999996</v>
      </c>
      <c r="M166" s="1763">
        <v>510.62349999999998</v>
      </c>
      <c r="N166" s="1763">
        <v>300.661</v>
      </c>
      <c r="O166" s="1764">
        <v>0</v>
      </c>
    </row>
    <row r="167" spans="1:15">
      <c r="A167" s="1756" t="s">
        <v>840</v>
      </c>
      <c r="B167" s="1766" t="s">
        <v>841</v>
      </c>
      <c r="C167" s="1762">
        <v>7185.73639</v>
      </c>
      <c r="D167" s="1763">
        <v>13788.722250000001</v>
      </c>
      <c r="E167" s="1763">
        <v>56807.592130000005</v>
      </c>
      <c r="F167" s="1763">
        <v>5922.6117100000001</v>
      </c>
      <c r="G167" s="1763">
        <v>9535.26001</v>
      </c>
      <c r="H167" s="1763">
        <v>4138.3118400000003</v>
      </c>
      <c r="I167" s="1763">
        <v>1590.1998000000001</v>
      </c>
      <c r="J167" s="1763">
        <v>3805.5932799999996</v>
      </c>
      <c r="K167" s="1763">
        <v>1760.3856699999999</v>
      </c>
      <c r="L167" s="1763">
        <v>67.060749999999999</v>
      </c>
      <c r="M167" s="1763">
        <v>510.62349999999998</v>
      </c>
      <c r="N167" s="1763">
        <v>300.661</v>
      </c>
      <c r="O167" s="1764">
        <v>0</v>
      </c>
    </row>
    <row r="168" spans="1:15">
      <c r="A168" s="1756" t="s">
        <v>842</v>
      </c>
      <c r="B168" s="1766" t="s">
        <v>843</v>
      </c>
      <c r="C168" s="1762">
        <v>332.42828000000003</v>
      </c>
      <c r="D168" s="1763">
        <v>3874.8973500000002</v>
      </c>
      <c r="E168" s="1763">
        <v>171.68635</v>
      </c>
      <c r="F168" s="1763">
        <v>1057.46453</v>
      </c>
      <c r="G168" s="1763">
        <v>939.30273</v>
      </c>
      <c r="H168" s="1763">
        <v>733.5450699999999</v>
      </c>
      <c r="I168" s="1763">
        <v>485.92266999999998</v>
      </c>
      <c r="J168" s="1763">
        <v>119.28458999999999</v>
      </c>
      <c r="K168" s="1763">
        <v>54.08663</v>
      </c>
      <c r="L168" s="1763">
        <v>0.67500000000000004</v>
      </c>
      <c r="M168" s="1763">
        <v>0</v>
      </c>
      <c r="N168" s="1763">
        <v>0</v>
      </c>
      <c r="O168" s="1764">
        <v>0</v>
      </c>
    </row>
    <row r="169" spans="1:15">
      <c r="A169" s="1756" t="s">
        <v>844</v>
      </c>
      <c r="B169" s="1761" t="s">
        <v>845</v>
      </c>
      <c r="C169" s="1762">
        <v>0</v>
      </c>
      <c r="D169" s="1763">
        <v>0</v>
      </c>
      <c r="E169" s="1763">
        <v>0</v>
      </c>
      <c r="F169" s="1763">
        <v>0</v>
      </c>
      <c r="G169" s="1763">
        <v>0</v>
      </c>
      <c r="H169" s="1763">
        <v>0</v>
      </c>
      <c r="I169" s="1763">
        <v>0</v>
      </c>
      <c r="J169" s="1763">
        <v>0</v>
      </c>
      <c r="K169" s="1763">
        <v>0</v>
      </c>
      <c r="L169" s="1763">
        <v>0</v>
      </c>
      <c r="M169" s="1763">
        <v>0</v>
      </c>
      <c r="N169" s="1763">
        <v>0</v>
      </c>
      <c r="O169" s="1764">
        <v>0</v>
      </c>
    </row>
    <row r="170" spans="1:15" ht="51">
      <c r="A170" s="1756" t="s">
        <v>846</v>
      </c>
      <c r="B170" s="1761" t="s">
        <v>847</v>
      </c>
      <c r="C170" s="1762">
        <v>0</v>
      </c>
      <c r="D170" s="1763">
        <v>0</v>
      </c>
      <c r="E170" s="1763">
        <v>0</v>
      </c>
      <c r="F170" s="1763">
        <v>0</v>
      </c>
      <c r="G170" s="1763">
        <v>0</v>
      </c>
      <c r="H170" s="1763">
        <v>0</v>
      </c>
      <c r="I170" s="1763">
        <v>0</v>
      </c>
      <c r="J170" s="1763">
        <v>0</v>
      </c>
      <c r="K170" s="1763">
        <v>0</v>
      </c>
      <c r="L170" s="1763">
        <v>0</v>
      </c>
      <c r="M170" s="1763">
        <v>0</v>
      </c>
      <c r="N170" s="1763">
        <v>0</v>
      </c>
      <c r="O170" s="1764">
        <v>0</v>
      </c>
    </row>
    <row r="171" spans="1:15" ht="25.5">
      <c r="A171" s="1756" t="s">
        <v>848</v>
      </c>
      <c r="B171" s="1761" t="s">
        <v>849</v>
      </c>
      <c r="C171" s="1762">
        <v>0</v>
      </c>
      <c r="D171" s="1763">
        <v>0</v>
      </c>
      <c r="E171" s="1763">
        <v>0</v>
      </c>
      <c r="F171" s="1763">
        <v>0</v>
      </c>
      <c r="G171" s="1763">
        <v>0</v>
      </c>
      <c r="H171" s="1763">
        <v>0</v>
      </c>
      <c r="I171" s="1763">
        <v>0</v>
      </c>
      <c r="J171" s="1763">
        <v>0</v>
      </c>
      <c r="K171" s="1763">
        <v>0</v>
      </c>
      <c r="L171" s="1763">
        <v>0</v>
      </c>
      <c r="M171" s="1763">
        <v>0</v>
      </c>
      <c r="N171" s="1763">
        <v>0</v>
      </c>
      <c r="O171" s="1764">
        <v>0</v>
      </c>
    </row>
    <row r="172" spans="1:15" ht="25.5">
      <c r="A172" s="1756" t="s">
        <v>850</v>
      </c>
      <c r="B172" s="1761" t="s">
        <v>851</v>
      </c>
      <c r="C172" s="1762">
        <v>0</v>
      </c>
      <c r="D172" s="1763">
        <v>0</v>
      </c>
      <c r="E172" s="1763">
        <v>0</v>
      </c>
      <c r="F172" s="1763">
        <v>0</v>
      </c>
      <c r="G172" s="1763">
        <v>0</v>
      </c>
      <c r="H172" s="1763">
        <v>0</v>
      </c>
      <c r="I172" s="1763">
        <v>0</v>
      </c>
      <c r="J172" s="1763">
        <v>0</v>
      </c>
      <c r="K172" s="1763">
        <v>0</v>
      </c>
      <c r="L172" s="1763">
        <v>0</v>
      </c>
      <c r="M172" s="1763">
        <v>0</v>
      </c>
      <c r="N172" s="1763">
        <v>0</v>
      </c>
      <c r="O172" s="1764">
        <v>0</v>
      </c>
    </row>
    <row r="173" spans="1:15">
      <c r="A173" s="1756" t="s">
        <v>852</v>
      </c>
      <c r="B173" s="1761" t="s">
        <v>853</v>
      </c>
      <c r="C173" s="1762">
        <v>4.6896400000000007</v>
      </c>
      <c r="D173" s="1763">
        <v>0</v>
      </c>
      <c r="E173" s="1763">
        <v>0</v>
      </c>
      <c r="F173" s="1763">
        <v>0</v>
      </c>
      <c r="G173" s="1763">
        <v>0</v>
      </c>
      <c r="H173" s="1763">
        <v>0</v>
      </c>
      <c r="I173" s="1763">
        <v>0</v>
      </c>
      <c r="J173" s="1763">
        <v>0</v>
      </c>
      <c r="K173" s="1763">
        <v>0</v>
      </c>
      <c r="L173" s="1763">
        <v>0</v>
      </c>
      <c r="M173" s="1763">
        <v>0</v>
      </c>
      <c r="N173" s="1763">
        <v>0</v>
      </c>
      <c r="O173" s="1764">
        <v>0</v>
      </c>
    </row>
    <row r="174" spans="1:15">
      <c r="A174" s="1756" t="s">
        <v>823</v>
      </c>
      <c r="B174" s="1761" t="s">
        <v>854</v>
      </c>
      <c r="C174" s="1776">
        <v>17205.881280000001</v>
      </c>
      <c r="D174" s="1777">
        <v>17663.619600000002</v>
      </c>
      <c r="E174" s="1777">
        <v>56979.278480000001</v>
      </c>
      <c r="F174" s="1777">
        <v>6980.0762400000003</v>
      </c>
      <c r="G174" s="1777">
        <v>10474.562739999999</v>
      </c>
      <c r="H174" s="1777">
        <v>4871.8569100000004</v>
      </c>
      <c r="I174" s="1777">
        <v>2076.1224699999998</v>
      </c>
      <c r="J174" s="1777">
        <v>3924.8778699999998</v>
      </c>
      <c r="K174" s="1777">
        <v>1814.4722999999999</v>
      </c>
      <c r="L174" s="1777">
        <v>67.735749999999996</v>
      </c>
      <c r="M174" s="1777">
        <v>510.62349999999998</v>
      </c>
      <c r="N174" s="1777">
        <v>300.661</v>
      </c>
      <c r="O174" s="1778">
        <v>0</v>
      </c>
    </row>
    <row r="175" spans="1:15">
      <c r="A175" s="1756" t="s">
        <v>823</v>
      </c>
      <c r="B175" s="1757" t="s">
        <v>21</v>
      </c>
      <c r="C175" s="1773">
        <v>0</v>
      </c>
      <c r="D175" s="1774">
        <v>0</v>
      </c>
      <c r="E175" s="1774">
        <v>0</v>
      </c>
      <c r="F175" s="1774">
        <v>0</v>
      </c>
      <c r="G175" s="1774">
        <v>0</v>
      </c>
      <c r="H175" s="1774">
        <v>0</v>
      </c>
      <c r="I175" s="1774">
        <v>0</v>
      </c>
      <c r="J175" s="1774">
        <v>0</v>
      </c>
      <c r="K175" s="1774">
        <v>0</v>
      </c>
      <c r="L175" s="1774">
        <v>0</v>
      </c>
      <c r="M175" s="1774">
        <v>0</v>
      </c>
      <c r="N175" s="1774">
        <v>0</v>
      </c>
      <c r="O175" s="1775">
        <v>0</v>
      </c>
    </row>
    <row r="176" spans="1:15">
      <c r="A176" s="1756" t="s">
        <v>855</v>
      </c>
      <c r="B176" s="1761" t="s">
        <v>856</v>
      </c>
      <c r="C176" s="1762">
        <v>183.17087000000001</v>
      </c>
      <c r="D176" s="1763">
        <v>0</v>
      </c>
      <c r="E176" s="1763">
        <v>0</v>
      </c>
      <c r="F176" s="1763">
        <v>0</v>
      </c>
      <c r="G176" s="1763">
        <v>0</v>
      </c>
      <c r="H176" s="1763">
        <v>0</v>
      </c>
      <c r="I176" s="1763">
        <v>0</v>
      </c>
      <c r="J176" s="1763">
        <v>0</v>
      </c>
      <c r="K176" s="1763">
        <v>0</v>
      </c>
      <c r="L176" s="1763">
        <v>0</v>
      </c>
      <c r="M176" s="1763">
        <v>0</v>
      </c>
      <c r="N176" s="1763">
        <v>0</v>
      </c>
      <c r="O176" s="1764">
        <v>0</v>
      </c>
    </row>
    <row r="177" spans="1:15">
      <c r="A177" s="1756" t="s">
        <v>857</v>
      </c>
      <c r="B177" s="1761" t="s">
        <v>696</v>
      </c>
      <c r="C177" s="1762">
        <v>108.52179</v>
      </c>
      <c r="D177" s="1763">
        <v>0</v>
      </c>
      <c r="E177" s="1763">
        <v>0</v>
      </c>
      <c r="F177" s="1763">
        <v>0</v>
      </c>
      <c r="G177" s="1763">
        <v>0</v>
      </c>
      <c r="H177" s="1763">
        <v>0</v>
      </c>
      <c r="I177" s="1763">
        <v>0</v>
      </c>
      <c r="J177" s="1763">
        <v>0</v>
      </c>
      <c r="K177" s="1763">
        <v>0</v>
      </c>
      <c r="L177" s="1763">
        <v>0</v>
      </c>
      <c r="M177" s="1763">
        <v>0</v>
      </c>
      <c r="N177" s="1763">
        <v>0</v>
      </c>
      <c r="O177" s="1764">
        <v>0</v>
      </c>
    </row>
    <row r="178" spans="1:15">
      <c r="A178" s="1756" t="s">
        <v>858</v>
      </c>
      <c r="B178" s="1761" t="s">
        <v>829</v>
      </c>
      <c r="C178" s="1762">
        <v>74.649079999999998</v>
      </c>
      <c r="D178" s="1763">
        <v>0</v>
      </c>
      <c r="E178" s="1763">
        <v>0</v>
      </c>
      <c r="F178" s="1763">
        <v>0</v>
      </c>
      <c r="G178" s="1763">
        <v>0</v>
      </c>
      <c r="H178" s="1763">
        <v>0</v>
      </c>
      <c r="I178" s="1763">
        <v>0</v>
      </c>
      <c r="J178" s="1763">
        <v>0</v>
      </c>
      <c r="K178" s="1763">
        <v>0</v>
      </c>
      <c r="L178" s="1763">
        <v>0</v>
      </c>
      <c r="M178" s="1763">
        <v>0</v>
      </c>
      <c r="N178" s="1763">
        <v>0</v>
      </c>
      <c r="O178" s="1764">
        <v>0</v>
      </c>
    </row>
    <row r="179" spans="1:15">
      <c r="A179" s="1756" t="s">
        <v>859</v>
      </c>
      <c r="B179" s="1761" t="s">
        <v>833</v>
      </c>
      <c r="C179" s="1762">
        <v>202.56870000000001</v>
      </c>
      <c r="D179" s="1763">
        <v>393.03199999999998</v>
      </c>
      <c r="E179" s="1763">
        <v>13147.637409999999</v>
      </c>
      <c r="F179" s="1763">
        <v>159.28200000000001</v>
      </c>
      <c r="G179" s="1763">
        <v>0</v>
      </c>
      <c r="H179" s="1763">
        <v>0</v>
      </c>
      <c r="I179" s="1763">
        <v>0</v>
      </c>
      <c r="J179" s="1763">
        <v>0</v>
      </c>
      <c r="K179" s="1763">
        <v>0</v>
      </c>
      <c r="L179" s="1763">
        <v>0</v>
      </c>
      <c r="M179" s="1763">
        <v>0</v>
      </c>
      <c r="N179" s="1763">
        <v>0</v>
      </c>
      <c r="O179" s="1764">
        <v>0</v>
      </c>
    </row>
    <row r="180" spans="1:15">
      <c r="A180" s="1756" t="s">
        <v>860</v>
      </c>
      <c r="B180" s="1761" t="s">
        <v>861</v>
      </c>
      <c r="C180" s="1762">
        <v>201.98270000000002</v>
      </c>
      <c r="D180" s="1763">
        <v>388.36</v>
      </c>
      <c r="E180" s="1763">
        <v>13141.53441</v>
      </c>
      <c r="F180" s="1763">
        <v>150.41300000000001</v>
      </c>
      <c r="G180" s="1763">
        <v>0</v>
      </c>
      <c r="H180" s="1763">
        <v>0</v>
      </c>
      <c r="I180" s="1763">
        <v>0</v>
      </c>
      <c r="J180" s="1763">
        <v>0</v>
      </c>
      <c r="K180" s="1763">
        <v>0</v>
      </c>
      <c r="L180" s="1763">
        <v>0</v>
      </c>
      <c r="M180" s="1763">
        <v>0</v>
      </c>
      <c r="N180" s="1763">
        <v>0</v>
      </c>
      <c r="O180" s="1764">
        <v>0</v>
      </c>
    </row>
    <row r="181" spans="1:15">
      <c r="A181" s="1756" t="s">
        <v>862</v>
      </c>
      <c r="B181" s="1761" t="s">
        <v>837</v>
      </c>
      <c r="C181" s="1762">
        <v>0.58599999999999997</v>
      </c>
      <c r="D181" s="1763">
        <v>4.6719999999999997</v>
      </c>
      <c r="E181" s="1763">
        <v>6.1029999999999998</v>
      </c>
      <c r="F181" s="1763">
        <v>8.8689999999999998</v>
      </c>
      <c r="G181" s="1763">
        <v>0</v>
      </c>
      <c r="H181" s="1763">
        <v>0</v>
      </c>
      <c r="I181" s="1763">
        <v>0</v>
      </c>
      <c r="J181" s="1763">
        <v>0</v>
      </c>
      <c r="K181" s="1763">
        <v>0</v>
      </c>
      <c r="L181" s="1763">
        <v>0</v>
      </c>
      <c r="M181" s="1763">
        <v>0</v>
      </c>
      <c r="N181" s="1763">
        <v>0</v>
      </c>
      <c r="O181" s="1764">
        <v>0</v>
      </c>
    </row>
    <row r="182" spans="1:15">
      <c r="A182" s="1756" t="s">
        <v>863</v>
      </c>
      <c r="B182" s="1761" t="s">
        <v>703</v>
      </c>
      <c r="C182" s="1762">
        <v>2446.99523</v>
      </c>
      <c r="D182" s="1763">
        <v>5111.2462100000002</v>
      </c>
      <c r="E182" s="1763">
        <v>739.64979000000005</v>
      </c>
      <c r="F182" s="1763">
        <v>0</v>
      </c>
      <c r="G182" s="1763">
        <v>0</v>
      </c>
      <c r="H182" s="1763">
        <v>0</v>
      </c>
      <c r="I182" s="1763">
        <v>0</v>
      </c>
      <c r="J182" s="1763">
        <v>0</v>
      </c>
      <c r="K182" s="1763">
        <v>0</v>
      </c>
      <c r="L182" s="1763">
        <v>0</v>
      </c>
      <c r="M182" s="1763">
        <v>0</v>
      </c>
      <c r="N182" s="1763">
        <v>0</v>
      </c>
      <c r="O182" s="1764">
        <v>0</v>
      </c>
    </row>
    <row r="183" spans="1:15">
      <c r="A183" s="1756" t="s">
        <v>864</v>
      </c>
      <c r="B183" s="1761" t="s">
        <v>865</v>
      </c>
      <c r="C183" s="1762">
        <v>1495.9276200000002</v>
      </c>
      <c r="D183" s="1763">
        <v>973.12509999999997</v>
      </c>
      <c r="E183" s="1763">
        <v>739.64979000000005</v>
      </c>
      <c r="F183" s="1763">
        <v>0</v>
      </c>
      <c r="G183" s="1763">
        <v>0</v>
      </c>
      <c r="H183" s="1763">
        <v>0</v>
      </c>
      <c r="I183" s="1763">
        <v>0</v>
      </c>
      <c r="J183" s="1763">
        <v>0</v>
      </c>
      <c r="K183" s="1763">
        <v>0</v>
      </c>
      <c r="L183" s="1763">
        <v>0</v>
      </c>
      <c r="M183" s="1763">
        <v>0</v>
      </c>
      <c r="N183" s="1763">
        <v>0</v>
      </c>
      <c r="O183" s="1764">
        <v>0</v>
      </c>
    </row>
    <row r="184" spans="1:15">
      <c r="A184" s="1756" t="s">
        <v>866</v>
      </c>
      <c r="B184" s="1761" t="s">
        <v>843</v>
      </c>
      <c r="C184" s="1762">
        <v>951.06760999999995</v>
      </c>
      <c r="D184" s="1763">
        <v>4138.12111</v>
      </c>
      <c r="E184" s="1763">
        <v>0</v>
      </c>
      <c r="F184" s="1763">
        <v>0</v>
      </c>
      <c r="G184" s="1763">
        <v>0</v>
      </c>
      <c r="H184" s="1763">
        <v>0</v>
      </c>
      <c r="I184" s="1763">
        <v>0</v>
      </c>
      <c r="J184" s="1763">
        <v>0</v>
      </c>
      <c r="K184" s="1763">
        <v>0</v>
      </c>
      <c r="L184" s="1763">
        <v>0</v>
      </c>
      <c r="M184" s="1763">
        <v>0</v>
      </c>
      <c r="N184" s="1763">
        <v>0</v>
      </c>
      <c r="O184" s="1764">
        <v>0</v>
      </c>
    </row>
    <row r="185" spans="1:15">
      <c r="A185" s="1756" t="s">
        <v>867</v>
      </c>
      <c r="B185" s="1761" t="s">
        <v>868</v>
      </c>
      <c r="C185" s="1762">
        <v>0</v>
      </c>
      <c r="D185" s="1763">
        <v>0</v>
      </c>
      <c r="E185" s="1763">
        <v>0</v>
      </c>
      <c r="F185" s="1763">
        <v>0</v>
      </c>
      <c r="G185" s="1763">
        <v>0</v>
      </c>
      <c r="H185" s="1763">
        <v>0</v>
      </c>
      <c r="I185" s="1763">
        <v>0</v>
      </c>
      <c r="J185" s="1763">
        <v>0</v>
      </c>
      <c r="K185" s="1763">
        <v>0</v>
      </c>
      <c r="L185" s="1763">
        <v>0</v>
      </c>
      <c r="M185" s="1763">
        <v>0</v>
      </c>
      <c r="N185" s="1763">
        <v>0</v>
      </c>
      <c r="O185" s="1764">
        <v>0</v>
      </c>
    </row>
    <row r="186" spans="1:15">
      <c r="A186" s="1756" t="s">
        <v>869</v>
      </c>
      <c r="B186" s="1761" t="s">
        <v>870</v>
      </c>
      <c r="C186" s="1762">
        <v>0</v>
      </c>
      <c r="D186" s="1763">
        <v>1598.8388</v>
      </c>
      <c r="E186" s="1763">
        <v>307.46899999999999</v>
      </c>
      <c r="F186" s="1763">
        <v>0</v>
      </c>
      <c r="G186" s="1763">
        <v>0</v>
      </c>
      <c r="H186" s="1763">
        <v>0</v>
      </c>
      <c r="I186" s="1763">
        <v>0</v>
      </c>
      <c r="J186" s="1763">
        <v>0</v>
      </c>
      <c r="K186" s="1763">
        <v>0</v>
      </c>
      <c r="L186" s="1763">
        <v>0</v>
      </c>
      <c r="M186" s="1763">
        <v>0</v>
      </c>
      <c r="N186" s="1763">
        <v>0</v>
      </c>
      <c r="O186" s="1764">
        <v>0</v>
      </c>
    </row>
    <row r="187" spans="1:15">
      <c r="A187" s="1756" t="s">
        <v>871</v>
      </c>
      <c r="B187" s="1761" t="s">
        <v>872</v>
      </c>
      <c r="C187" s="1762">
        <v>0</v>
      </c>
      <c r="D187" s="1763">
        <v>0</v>
      </c>
      <c r="E187" s="1763">
        <v>0</v>
      </c>
      <c r="F187" s="1763">
        <v>0</v>
      </c>
      <c r="G187" s="1763">
        <v>0</v>
      </c>
      <c r="H187" s="1763">
        <v>0</v>
      </c>
      <c r="I187" s="1763">
        <v>0</v>
      </c>
      <c r="J187" s="1763">
        <v>0</v>
      </c>
      <c r="K187" s="1763">
        <v>0</v>
      </c>
      <c r="L187" s="1763">
        <v>0</v>
      </c>
      <c r="M187" s="1763">
        <v>0</v>
      </c>
      <c r="N187" s="1763">
        <v>0</v>
      </c>
      <c r="O187" s="1764">
        <v>0</v>
      </c>
    </row>
    <row r="188" spans="1:15">
      <c r="A188" s="1756" t="s">
        <v>823</v>
      </c>
      <c r="B188" s="1761" t="s">
        <v>873</v>
      </c>
      <c r="C188" s="1776">
        <v>2832.7347999999997</v>
      </c>
      <c r="D188" s="1777">
        <v>7103.1170099999999</v>
      </c>
      <c r="E188" s="1777">
        <v>14194.7562</v>
      </c>
      <c r="F188" s="1777">
        <v>159.28200000000001</v>
      </c>
      <c r="G188" s="1777">
        <v>0</v>
      </c>
      <c r="H188" s="1777">
        <v>0</v>
      </c>
      <c r="I188" s="1777">
        <v>0</v>
      </c>
      <c r="J188" s="1777">
        <v>0</v>
      </c>
      <c r="K188" s="1777">
        <v>0</v>
      </c>
      <c r="L188" s="1777">
        <v>0</v>
      </c>
      <c r="M188" s="1777">
        <v>0</v>
      </c>
      <c r="N188" s="1777">
        <v>0</v>
      </c>
      <c r="O188" s="1778">
        <v>0</v>
      </c>
    </row>
    <row r="189" spans="1:15">
      <c r="A189" s="1779" t="s">
        <v>823</v>
      </c>
      <c r="B189" s="1780" t="s">
        <v>874</v>
      </c>
      <c r="C189" s="1781">
        <v>14373.146480000001</v>
      </c>
      <c r="D189" s="1782">
        <v>10560.502590000002</v>
      </c>
      <c r="E189" s="1782">
        <v>42784.522280000005</v>
      </c>
      <c r="F189" s="1782">
        <v>6820.7942400000002</v>
      </c>
      <c r="G189" s="1782">
        <v>10474.562739999999</v>
      </c>
      <c r="H189" s="1782">
        <v>4871.8569100000004</v>
      </c>
      <c r="I189" s="1782">
        <v>2076.1224699999998</v>
      </c>
      <c r="J189" s="1782">
        <v>3924.8778699999998</v>
      </c>
      <c r="K189" s="1782">
        <v>1814.4722999999999</v>
      </c>
      <c r="L189" s="1782">
        <v>67.735749999999996</v>
      </c>
      <c r="M189" s="1782">
        <v>510.62349999999998</v>
      </c>
      <c r="N189" s="1782">
        <v>300.661</v>
      </c>
      <c r="O189" s="1783">
        <v>0</v>
      </c>
    </row>
    <row r="190" spans="1:15">
      <c r="A190" s="1756" t="s">
        <v>823</v>
      </c>
      <c r="B190" s="1757" t="s">
        <v>875</v>
      </c>
      <c r="C190" s="1784">
        <v>0</v>
      </c>
      <c r="D190" s="1785">
        <v>0</v>
      </c>
      <c r="E190" s="1785">
        <v>0</v>
      </c>
      <c r="F190" s="1785">
        <v>0</v>
      </c>
      <c r="G190" s="1785">
        <v>0</v>
      </c>
      <c r="H190" s="1785">
        <v>0</v>
      </c>
      <c r="I190" s="1785">
        <v>0</v>
      </c>
      <c r="J190" s="1785">
        <v>0</v>
      </c>
      <c r="K190" s="1785">
        <v>0</v>
      </c>
      <c r="L190" s="1785">
        <v>0</v>
      </c>
      <c r="M190" s="1785">
        <v>0</v>
      </c>
      <c r="N190" s="1785">
        <v>0</v>
      </c>
      <c r="O190" s="1786">
        <v>0</v>
      </c>
    </row>
    <row r="191" spans="1:15">
      <c r="A191" s="1756" t="s">
        <v>823</v>
      </c>
      <c r="B191" s="1761" t="s">
        <v>20</v>
      </c>
      <c r="C191" s="1758">
        <v>0</v>
      </c>
      <c r="D191" s="1759">
        <v>0</v>
      </c>
      <c r="E191" s="1759">
        <v>0</v>
      </c>
      <c r="F191" s="1759">
        <v>0</v>
      </c>
      <c r="G191" s="1759">
        <v>0</v>
      </c>
      <c r="H191" s="1759">
        <v>0</v>
      </c>
      <c r="I191" s="1759">
        <v>0</v>
      </c>
      <c r="J191" s="1759">
        <v>0</v>
      </c>
      <c r="K191" s="1759">
        <v>0</v>
      </c>
      <c r="L191" s="1759">
        <v>0</v>
      </c>
      <c r="M191" s="1759">
        <v>0</v>
      </c>
      <c r="N191" s="1759">
        <v>0</v>
      </c>
      <c r="O191" s="1760">
        <v>0</v>
      </c>
    </row>
    <row r="192" spans="1:15">
      <c r="A192" s="1756" t="s">
        <v>876</v>
      </c>
      <c r="B192" s="1761" t="s">
        <v>877</v>
      </c>
      <c r="C192" s="1762">
        <v>0</v>
      </c>
      <c r="D192" s="1763">
        <v>0</v>
      </c>
      <c r="E192" s="1763">
        <v>0</v>
      </c>
      <c r="F192" s="1763">
        <v>0</v>
      </c>
      <c r="G192" s="1763">
        <v>0</v>
      </c>
      <c r="H192" s="1763">
        <v>0</v>
      </c>
      <c r="I192" s="1763">
        <v>0</v>
      </c>
      <c r="J192" s="1763">
        <v>0</v>
      </c>
      <c r="K192" s="1763">
        <v>0</v>
      </c>
      <c r="L192" s="1763">
        <v>0</v>
      </c>
      <c r="M192" s="1763">
        <v>0</v>
      </c>
      <c r="N192" s="1763">
        <v>0</v>
      </c>
      <c r="O192" s="1764">
        <v>0</v>
      </c>
    </row>
    <row r="193" spans="1:15">
      <c r="A193" s="1756" t="s">
        <v>878</v>
      </c>
      <c r="B193" s="1761" t="s">
        <v>879</v>
      </c>
      <c r="C193" s="1762">
        <v>0</v>
      </c>
      <c r="D193" s="1763">
        <v>0</v>
      </c>
      <c r="E193" s="1763">
        <v>0</v>
      </c>
      <c r="F193" s="1763">
        <v>0</v>
      </c>
      <c r="G193" s="1763">
        <v>0</v>
      </c>
      <c r="H193" s="1763">
        <v>0</v>
      </c>
      <c r="I193" s="1763">
        <v>0</v>
      </c>
      <c r="J193" s="1763">
        <v>0</v>
      </c>
      <c r="K193" s="1763">
        <v>0</v>
      </c>
      <c r="L193" s="1763">
        <v>0</v>
      </c>
      <c r="M193" s="1763">
        <v>0</v>
      </c>
      <c r="N193" s="1763">
        <v>0</v>
      </c>
      <c r="O193" s="1764">
        <v>0</v>
      </c>
    </row>
    <row r="194" spans="1:15">
      <c r="A194" s="1756" t="s">
        <v>823</v>
      </c>
      <c r="B194" s="1761" t="s">
        <v>880</v>
      </c>
      <c r="C194" s="1776">
        <v>0</v>
      </c>
      <c r="D194" s="1777">
        <v>0</v>
      </c>
      <c r="E194" s="1777">
        <v>0</v>
      </c>
      <c r="F194" s="1777">
        <v>0</v>
      </c>
      <c r="G194" s="1777">
        <v>0</v>
      </c>
      <c r="H194" s="1777">
        <v>0</v>
      </c>
      <c r="I194" s="1777">
        <v>0</v>
      </c>
      <c r="J194" s="1777">
        <v>0</v>
      </c>
      <c r="K194" s="1777">
        <v>0</v>
      </c>
      <c r="L194" s="1777">
        <v>0</v>
      </c>
      <c r="M194" s="1777">
        <v>0</v>
      </c>
      <c r="N194" s="1777">
        <v>0</v>
      </c>
      <c r="O194" s="1778">
        <v>0</v>
      </c>
    </row>
    <row r="195" spans="1:15">
      <c r="A195" s="1756" t="s">
        <v>823</v>
      </c>
      <c r="B195" s="1761" t="s">
        <v>21</v>
      </c>
      <c r="C195" s="1776">
        <v>0</v>
      </c>
      <c r="D195" s="1777">
        <v>0</v>
      </c>
      <c r="E195" s="1777">
        <v>0</v>
      </c>
      <c r="F195" s="1777">
        <v>0</v>
      </c>
      <c r="G195" s="1777">
        <v>0</v>
      </c>
      <c r="H195" s="1777">
        <v>0</v>
      </c>
      <c r="I195" s="1777">
        <v>0</v>
      </c>
      <c r="J195" s="1777">
        <v>0</v>
      </c>
      <c r="K195" s="1777">
        <v>0</v>
      </c>
      <c r="L195" s="1777">
        <v>0</v>
      </c>
      <c r="M195" s="1777">
        <v>0</v>
      </c>
      <c r="N195" s="1777">
        <v>0</v>
      </c>
      <c r="O195" s="1778">
        <v>0</v>
      </c>
    </row>
    <row r="196" spans="1:15">
      <c r="A196" s="1756" t="s">
        <v>881</v>
      </c>
      <c r="B196" s="1761" t="s">
        <v>877</v>
      </c>
      <c r="C196" s="1762">
        <v>0</v>
      </c>
      <c r="D196" s="1763">
        <v>0</v>
      </c>
      <c r="E196" s="1763">
        <v>0</v>
      </c>
      <c r="F196" s="1763">
        <v>0</v>
      </c>
      <c r="G196" s="1763">
        <v>0</v>
      </c>
      <c r="H196" s="1763">
        <v>0</v>
      </c>
      <c r="I196" s="1763">
        <v>0</v>
      </c>
      <c r="J196" s="1763">
        <v>0</v>
      </c>
      <c r="K196" s="1763">
        <v>0</v>
      </c>
      <c r="L196" s="1763">
        <v>0</v>
      </c>
      <c r="M196" s="1763">
        <v>0</v>
      </c>
      <c r="N196" s="1763">
        <v>0</v>
      </c>
      <c r="O196" s="1764">
        <v>0</v>
      </c>
    </row>
    <row r="197" spans="1:15">
      <c r="A197" s="1756" t="s">
        <v>882</v>
      </c>
      <c r="B197" s="1761" t="s">
        <v>879</v>
      </c>
      <c r="C197" s="1762">
        <v>0</v>
      </c>
      <c r="D197" s="1763">
        <v>0</v>
      </c>
      <c r="E197" s="1763">
        <v>0</v>
      </c>
      <c r="F197" s="1763">
        <v>0</v>
      </c>
      <c r="G197" s="1763">
        <v>0</v>
      </c>
      <c r="H197" s="1763">
        <v>0</v>
      </c>
      <c r="I197" s="1763">
        <v>0</v>
      </c>
      <c r="J197" s="1763">
        <v>0</v>
      </c>
      <c r="K197" s="1763">
        <v>0</v>
      </c>
      <c r="L197" s="1763">
        <v>0</v>
      </c>
      <c r="M197" s="1763">
        <v>0</v>
      </c>
      <c r="N197" s="1763">
        <v>0</v>
      </c>
      <c r="O197" s="1764">
        <v>0</v>
      </c>
    </row>
    <row r="198" spans="1:15">
      <c r="A198" s="1756" t="s">
        <v>823</v>
      </c>
      <c r="B198" s="1761" t="s">
        <v>883</v>
      </c>
      <c r="C198" s="1776">
        <v>0</v>
      </c>
      <c r="D198" s="1777">
        <v>0</v>
      </c>
      <c r="E198" s="1777">
        <v>0</v>
      </c>
      <c r="F198" s="1777">
        <v>0</v>
      </c>
      <c r="G198" s="1777">
        <v>0</v>
      </c>
      <c r="H198" s="1777">
        <v>0</v>
      </c>
      <c r="I198" s="1777">
        <v>0</v>
      </c>
      <c r="J198" s="1777">
        <v>0</v>
      </c>
      <c r="K198" s="1777">
        <v>0</v>
      </c>
      <c r="L198" s="1777">
        <v>0</v>
      </c>
      <c r="M198" s="1777">
        <v>0</v>
      </c>
      <c r="N198" s="1777">
        <v>0</v>
      </c>
      <c r="O198" s="1778">
        <v>0</v>
      </c>
    </row>
    <row r="199" spans="1:15">
      <c r="A199" s="1779" t="s">
        <v>823</v>
      </c>
      <c r="B199" s="1780" t="s">
        <v>884</v>
      </c>
      <c r="C199" s="1781">
        <v>0</v>
      </c>
      <c r="D199" s="1782">
        <v>0</v>
      </c>
      <c r="E199" s="1782">
        <v>0</v>
      </c>
      <c r="F199" s="1782">
        <v>0</v>
      </c>
      <c r="G199" s="1782">
        <v>0</v>
      </c>
      <c r="H199" s="1782">
        <v>0</v>
      </c>
      <c r="I199" s="1782">
        <v>0</v>
      </c>
      <c r="J199" s="1782">
        <v>0</v>
      </c>
      <c r="K199" s="1782">
        <v>0</v>
      </c>
      <c r="L199" s="1782">
        <v>0</v>
      </c>
      <c r="M199" s="1782">
        <v>0</v>
      </c>
      <c r="N199" s="1782">
        <v>0</v>
      </c>
      <c r="O199" s="1783">
        <v>0</v>
      </c>
    </row>
    <row r="200" spans="1:15">
      <c r="A200" s="1779" t="s">
        <v>823</v>
      </c>
      <c r="B200" s="1780" t="s">
        <v>885</v>
      </c>
      <c r="C200" s="1781">
        <v>14373.146480000001</v>
      </c>
      <c r="D200" s="1782">
        <v>10560.502590000002</v>
      </c>
      <c r="E200" s="1782">
        <v>42784.522280000005</v>
      </c>
      <c r="F200" s="1782">
        <v>6820.7942400000002</v>
      </c>
      <c r="G200" s="1782">
        <v>10474.562739999999</v>
      </c>
      <c r="H200" s="1782">
        <v>4871.8569100000004</v>
      </c>
      <c r="I200" s="1782">
        <v>2076.1224699999998</v>
      </c>
      <c r="J200" s="1782">
        <v>3924.8778699999998</v>
      </c>
      <c r="K200" s="1782">
        <v>1814.4722999999999</v>
      </c>
      <c r="L200" s="1782">
        <v>67.735749999999996</v>
      </c>
      <c r="M200" s="1782">
        <v>510.62349999999998</v>
      </c>
      <c r="N200" s="1782">
        <v>300.661</v>
      </c>
      <c r="O200" s="1783">
        <v>0</v>
      </c>
    </row>
    <row r="201" spans="1:15" ht="13.5" thickBot="1">
      <c r="A201" s="1756" t="s">
        <v>823</v>
      </c>
      <c r="B201" s="1761" t="s">
        <v>886</v>
      </c>
      <c r="C201" s="1787">
        <v>8.0000000000000004E-4</v>
      </c>
      <c r="D201" s="1788">
        <v>3.2000000000000002E-3</v>
      </c>
      <c r="E201" s="1788">
        <v>7.1999999999999998E-3</v>
      </c>
      <c r="F201" s="1788">
        <v>1.43E-2</v>
      </c>
      <c r="G201" s="1788">
        <v>2.7699999999999999E-2</v>
      </c>
      <c r="H201" s="1788">
        <v>4.4900000000000002E-2</v>
      </c>
      <c r="I201" s="1788">
        <v>6.1400000000000003E-2</v>
      </c>
      <c r="J201" s="1788">
        <v>7.7100000000000002E-2</v>
      </c>
      <c r="K201" s="1788">
        <v>0.10150000000000001</v>
      </c>
      <c r="L201" s="1788">
        <v>0.1326</v>
      </c>
      <c r="M201" s="1788">
        <v>0.1784</v>
      </c>
      <c r="N201" s="1788">
        <v>0.2243</v>
      </c>
      <c r="O201" s="1789">
        <v>0.26029999999999998</v>
      </c>
    </row>
    <row r="202" spans="1:15" ht="14.25" thickTop="1" thickBot="1">
      <c r="A202" s="1779" t="s">
        <v>823</v>
      </c>
      <c r="B202" s="1790" t="s">
        <v>887</v>
      </c>
      <c r="C202" s="1791">
        <v>11.498517184000001</v>
      </c>
      <c r="D202" s="1792">
        <v>33.793608288000009</v>
      </c>
      <c r="E202" s="1792">
        <v>308.04856041600004</v>
      </c>
      <c r="F202" s="1792">
        <v>97.537357631999996</v>
      </c>
      <c r="G202" s="1797">
        <v>290.14538789800002</v>
      </c>
      <c r="H202" s="1792">
        <v>218.74637525900002</v>
      </c>
      <c r="I202" s="1792">
        <v>127.473919658</v>
      </c>
      <c r="J202" s="1792">
        <v>302.60808377699999</v>
      </c>
      <c r="K202" s="1792">
        <v>184.16893844999998</v>
      </c>
      <c r="L202" s="1792">
        <v>8.9817604499999995</v>
      </c>
      <c r="M202" s="1792">
        <v>91.095232400000015</v>
      </c>
      <c r="N202" s="1792">
        <v>67.438262300000005</v>
      </c>
      <c r="O202" s="1793">
        <v>0</v>
      </c>
    </row>
    <row r="203" spans="1:15" ht="14.25" thickTop="1" thickBot="1">
      <c r="A203" s="1794" t="s">
        <v>823</v>
      </c>
      <c r="B203" s="1795" t="s">
        <v>888</v>
      </c>
      <c r="C203" s="2542">
        <v>0</v>
      </c>
      <c r="D203" s="2543">
        <v>0</v>
      </c>
      <c r="E203" s="2543">
        <v>0</v>
      </c>
      <c r="F203" s="2543">
        <v>0</v>
      </c>
      <c r="G203" s="2543">
        <v>0</v>
      </c>
      <c r="H203" s="2543">
        <v>0</v>
      </c>
      <c r="I203" s="2543">
        <v>0</v>
      </c>
      <c r="J203" s="2543">
        <v>0</v>
      </c>
      <c r="K203" s="2543">
        <v>0</v>
      </c>
      <c r="L203" s="2543">
        <v>0</v>
      </c>
      <c r="M203" s="2543">
        <v>0</v>
      </c>
      <c r="N203" s="2544">
        <v>1392.9628921119997</v>
      </c>
      <c r="O203" s="1796">
        <v>1741.5360037120001</v>
      </c>
    </row>
    <row r="204" spans="1:15" ht="13.5" thickTop="1"/>
    <row r="206" spans="1:15">
      <c r="N206" s="1765"/>
    </row>
  </sheetData>
  <mergeCells count="22">
    <mergeCell ref="C103:N103"/>
    <mergeCell ref="N1:O1"/>
    <mergeCell ref="A2:O2"/>
    <mergeCell ref="A4:O4"/>
    <mergeCell ref="A5:A6"/>
    <mergeCell ref="B5:B6"/>
    <mergeCell ref="C5:O5"/>
    <mergeCell ref="C53:N53"/>
    <mergeCell ref="A54:O54"/>
    <mergeCell ref="A55:A56"/>
    <mergeCell ref="B55:B56"/>
    <mergeCell ref="C55:O55"/>
    <mergeCell ref="A155:A156"/>
    <mergeCell ref="B155:B156"/>
    <mergeCell ref="C155:O155"/>
    <mergeCell ref="C203:N203"/>
    <mergeCell ref="A104:O104"/>
    <mergeCell ref="A105:A106"/>
    <mergeCell ref="B105:B106"/>
    <mergeCell ref="C105:O105"/>
    <mergeCell ref="C153:N153"/>
    <mergeCell ref="A154:O15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RowHeight="14.25"/>
  <cols>
    <col min="1" max="1" width="9.5703125" style="1798" customWidth="1"/>
    <col min="2" max="2" width="68.140625" style="1798" customWidth="1"/>
    <col min="3" max="5" width="9.140625" style="1799"/>
    <col min="6" max="6" width="11.5703125" style="1799" bestFit="1" customWidth="1"/>
    <col min="7" max="9" width="9.140625" style="1799"/>
    <col min="10" max="10" width="11.5703125" style="1799" customWidth="1"/>
    <col min="11" max="237" width="9.140625" style="1799"/>
    <col min="238" max="238" width="6.7109375" style="1799" customWidth="1"/>
    <col min="239" max="239" width="73.5703125" style="1799" customWidth="1"/>
    <col min="240" max="240" width="11.28515625" style="1799" bestFit="1" customWidth="1"/>
    <col min="241" max="242" width="10.140625" style="1799" bestFit="1" customWidth="1"/>
    <col min="243" max="244" width="11.28515625" style="1799" bestFit="1" customWidth="1"/>
    <col min="245" max="246" width="10.140625" style="1799" bestFit="1" customWidth="1"/>
    <col min="247" max="247" width="11.28515625" style="1799" bestFit="1" customWidth="1"/>
    <col min="248" max="493" width="9.140625" style="1799"/>
    <col min="494" max="494" width="6.7109375" style="1799" customWidth="1"/>
    <col min="495" max="495" width="73.5703125" style="1799" customWidth="1"/>
    <col min="496" max="496" width="11.28515625" style="1799" bestFit="1" customWidth="1"/>
    <col min="497" max="498" width="10.140625" style="1799" bestFit="1" customWidth="1"/>
    <col min="499" max="500" width="11.28515625" style="1799" bestFit="1" customWidth="1"/>
    <col min="501" max="502" width="10.140625" style="1799" bestFit="1" customWidth="1"/>
    <col min="503" max="503" width="11.28515625" style="1799" bestFit="1" customWidth="1"/>
    <col min="504" max="749" width="9.140625" style="1799"/>
    <col min="750" max="750" width="6.7109375" style="1799" customWidth="1"/>
    <col min="751" max="751" width="73.5703125" style="1799" customWidth="1"/>
    <col min="752" max="752" width="11.28515625" style="1799" bestFit="1" customWidth="1"/>
    <col min="753" max="754" width="10.140625" style="1799" bestFit="1" customWidth="1"/>
    <col min="755" max="756" width="11.28515625" style="1799" bestFit="1" customWidth="1"/>
    <col min="757" max="758" width="10.140625" style="1799" bestFit="1" customWidth="1"/>
    <col min="759" max="759" width="11.28515625" style="1799" bestFit="1" customWidth="1"/>
    <col min="760" max="1005" width="9.140625" style="1799"/>
    <col min="1006" max="1006" width="6.7109375" style="1799" customWidth="1"/>
    <col min="1007" max="1007" width="73.5703125" style="1799" customWidth="1"/>
    <col min="1008" max="1008" width="11.28515625" style="1799" bestFit="1" customWidth="1"/>
    <col min="1009" max="1010" width="10.140625" style="1799" bestFit="1" customWidth="1"/>
    <col min="1011" max="1012" width="11.28515625" style="1799" bestFit="1" customWidth="1"/>
    <col min="1013" max="1014" width="10.140625" style="1799" bestFit="1" customWidth="1"/>
    <col min="1015" max="1015" width="11.28515625" style="1799" bestFit="1" customWidth="1"/>
    <col min="1016" max="1261" width="9.140625" style="1799"/>
    <col min="1262" max="1262" width="6.7109375" style="1799" customWidth="1"/>
    <col min="1263" max="1263" width="73.5703125" style="1799" customWidth="1"/>
    <col min="1264" max="1264" width="11.28515625" style="1799" bestFit="1" customWidth="1"/>
    <col min="1265" max="1266" width="10.140625" style="1799" bestFit="1" customWidth="1"/>
    <col min="1267" max="1268" width="11.28515625" style="1799" bestFit="1" customWidth="1"/>
    <col min="1269" max="1270" width="10.140625" style="1799" bestFit="1" customWidth="1"/>
    <col min="1271" max="1271" width="11.28515625" style="1799" bestFit="1" customWidth="1"/>
    <col min="1272" max="1517" width="9.140625" style="1799"/>
    <col min="1518" max="1518" width="6.7109375" style="1799" customWidth="1"/>
    <col min="1519" max="1519" width="73.5703125" style="1799" customWidth="1"/>
    <col min="1520" max="1520" width="11.28515625" style="1799" bestFit="1" customWidth="1"/>
    <col min="1521" max="1522" width="10.140625" style="1799" bestFit="1" customWidth="1"/>
    <col min="1523" max="1524" width="11.28515625" style="1799" bestFit="1" customWidth="1"/>
    <col min="1525" max="1526" width="10.140625" style="1799" bestFit="1" customWidth="1"/>
    <col min="1527" max="1527" width="11.28515625" style="1799" bestFit="1" customWidth="1"/>
    <col min="1528" max="1773" width="9.140625" style="1799"/>
    <col min="1774" max="1774" width="6.7109375" style="1799" customWidth="1"/>
    <col min="1775" max="1775" width="73.5703125" style="1799" customWidth="1"/>
    <col min="1776" max="1776" width="11.28515625" style="1799" bestFit="1" customWidth="1"/>
    <col min="1777" max="1778" width="10.140625" style="1799" bestFit="1" customWidth="1"/>
    <col min="1779" max="1780" width="11.28515625" style="1799" bestFit="1" customWidth="1"/>
    <col min="1781" max="1782" width="10.140625" style="1799" bestFit="1" customWidth="1"/>
    <col min="1783" max="1783" width="11.28515625" style="1799" bestFit="1" customWidth="1"/>
    <col min="1784" max="2029" width="9.140625" style="1799"/>
    <col min="2030" max="2030" width="6.7109375" style="1799" customWidth="1"/>
    <col min="2031" max="2031" width="73.5703125" style="1799" customWidth="1"/>
    <col min="2032" max="2032" width="11.28515625" style="1799" bestFit="1" customWidth="1"/>
    <col min="2033" max="2034" width="10.140625" style="1799" bestFit="1" customWidth="1"/>
    <col min="2035" max="2036" width="11.28515625" style="1799" bestFit="1" customWidth="1"/>
    <col min="2037" max="2038" width="10.140625" style="1799" bestFit="1" customWidth="1"/>
    <col min="2039" max="2039" width="11.28515625" style="1799" bestFit="1" customWidth="1"/>
    <col min="2040" max="2285" width="9.140625" style="1799"/>
    <col min="2286" max="2286" width="6.7109375" style="1799" customWidth="1"/>
    <col min="2287" max="2287" width="73.5703125" style="1799" customWidth="1"/>
    <col min="2288" max="2288" width="11.28515625" style="1799" bestFit="1" customWidth="1"/>
    <col min="2289" max="2290" width="10.140625" style="1799" bestFit="1" customWidth="1"/>
    <col min="2291" max="2292" width="11.28515625" style="1799" bestFit="1" customWidth="1"/>
    <col min="2293" max="2294" width="10.140625" style="1799" bestFit="1" customWidth="1"/>
    <col min="2295" max="2295" width="11.28515625" style="1799" bestFit="1" customWidth="1"/>
    <col min="2296" max="2541" width="9.140625" style="1799"/>
    <col min="2542" max="2542" width="6.7109375" style="1799" customWidth="1"/>
    <col min="2543" max="2543" width="73.5703125" style="1799" customWidth="1"/>
    <col min="2544" max="2544" width="11.28515625" style="1799" bestFit="1" customWidth="1"/>
    <col min="2545" max="2546" width="10.140625" style="1799" bestFit="1" customWidth="1"/>
    <col min="2547" max="2548" width="11.28515625" style="1799" bestFit="1" customWidth="1"/>
    <col min="2549" max="2550" width="10.140625" style="1799" bestFit="1" customWidth="1"/>
    <col min="2551" max="2551" width="11.28515625" style="1799" bestFit="1" customWidth="1"/>
    <col min="2552" max="2797" width="9.140625" style="1799"/>
    <col min="2798" max="2798" width="6.7109375" style="1799" customWidth="1"/>
    <col min="2799" max="2799" width="73.5703125" style="1799" customWidth="1"/>
    <col min="2800" max="2800" width="11.28515625" style="1799" bestFit="1" customWidth="1"/>
    <col min="2801" max="2802" width="10.140625" style="1799" bestFit="1" customWidth="1"/>
    <col min="2803" max="2804" width="11.28515625" style="1799" bestFit="1" customWidth="1"/>
    <col min="2805" max="2806" width="10.140625" style="1799" bestFit="1" customWidth="1"/>
    <col min="2807" max="2807" width="11.28515625" style="1799" bestFit="1" customWidth="1"/>
    <col min="2808" max="3053" width="9.140625" style="1799"/>
    <col min="3054" max="3054" width="6.7109375" style="1799" customWidth="1"/>
    <col min="3055" max="3055" width="73.5703125" style="1799" customWidth="1"/>
    <col min="3056" max="3056" width="11.28515625" style="1799" bestFit="1" customWidth="1"/>
    <col min="3057" max="3058" width="10.140625" style="1799" bestFit="1" customWidth="1"/>
    <col min="3059" max="3060" width="11.28515625" style="1799" bestFit="1" customWidth="1"/>
    <col min="3061" max="3062" width="10.140625" style="1799" bestFit="1" customWidth="1"/>
    <col min="3063" max="3063" width="11.28515625" style="1799" bestFit="1" customWidth="1"/>
    <col min="3064" max="3309" width="9.140625" style="1799"/>
    <col min="3310" max="3310" width="6.7109375" style="1799" customWidth="1"/>
    <col min="3311" max="3311" width="73.5703125" style="1799" customWidth="1"/>
    <col min="3312" max="3312" width="11.28515625" style="1799" bestFit="1" customWidth="1"/>
    <col min="3313" max="3314" width="10.140625" style="1799" bestFit="1" customWidth="1"/>
    <col min="3315" max="3316" width="11.28515625" style="1799" bestFit="1" customWidth="1"/>
    <col min="3317" max="3318" width="10.140625" style="1799" bestFit="1" customWidth="1"/>
    <col min="3319" max="3319" width="11.28515625" style="1799" bestFit="1" customWidth="1"/>
    <col min="3320" max="3565" width="9.140625" style="1799"/>
    <col min="3566" max="3566" width="6.7109375" style="1799" customWidth="1"/>
    <col min="3567" max="3567" width="73.5703125" style="1799" customWidth="1"/>
    <col min="3568" max="3568" width="11.28515625" style="1799" bestFit="1" customWidth="1"/>
    <col min="3569" max="3570" width="10.140625" style="1799" bestFit="1" customWidth="1"/>
    <col min="3571" max="3572" width="11.28515625" style="1799" bestFit="1" customWidth="1"/>
    <col min="3573" max="3574" width="10.140625" style="1799" bestFit="1" customWidth="1"/>
    <col min="3575" max="3575" width="11.28515625" style="1799" bestFit="1" customWidth="1"/>
    <col min="3576" max="3821" width="9.140625" style="1799"/>
    <col min="3822" max="3822" width="6.7109375" style="1799" customWidth="1"/>
    <col min="3823" max="3823" width="73.5703125" style="1799" customWidth="1"/>
    <col min="3824" max="3824" width="11.28515625" style="1799" bestFit="1" customWidth="1"/>
    <col min="3825" max="3826" width="10.140625" style="1799" bestFit="1" customWidth="1"/>
    <col min="3827" max="3828" width="11.28515625" style="1799" bestFit="1" customWidth="1"/>
    <col min="3829" max="3830" width="10.140625" style="1799" bestFit="1" customWidth="1"/>
    <col min="3831" max="3831" width="11.28515625" style="1799" bestFit="1" customWidth="1"/>
    <col min="3832" max="4077" width="9.140625" style="1799"/>
    <col min="4078" max="4078" width="6.7109375" style="1799" customWidth="1"/>
    <col min="4079" max="4079" width="73.5703125" style="1799" customWidth="1"/>
    <col min="4080" max="4080" width="11.28515625" style="1799" bestFit="1" customWidth="1"/>
    <col min="4081" max="4082" width="10.140625" style="1799" bestFit="1" customWidth="1"/>
    <col min="4083" max="4084" width="11.28515625" style="1799" bestFit="1" customWidth="1"/>
    <col min="4085" max="4086" width="10.140625" style="1799" bestFit="1" customWidth="1"/>
    <col min="4087" max="4087" width="11.28515625" style="1799" bestFit="1" customWidth="1"/>
    <col min="4088" max="4333" width="9.140625" style="1799"/>
    <col min="4334" max="4334" width="6.7109375" style="1799" customWidth="1"/>
    <col min="4335" max="4335" width="73.5703125" style="1799" customWidth="1"/>
    <col min="4336" max="4336" width="11.28515625" style="1799" bestFit="1" customWidth="1"/>
    <col min="4337" max="4338" width="10.140625" style="1799" bestFit="1" customWidth="1"/>
    <col min="4339" max="4340" width="11.28515625" style="1799" bestFit="1" customWidth="1"/>
    <col min="4341" max="4342" width="10.140625" style="1799" bestFit="1" customWidth="1"/>
    <col min="4343" max="4343" width="11.28515625" style="1799" bestFit="1" customWidth="1"/>
    <col min="4344" max="4589" width="9.140625" style="1799"/>
    <col min="4590" max="4590" width="6.7109375" style="1799" customWidth="1"/>
    <col min="4591" max="4591" width="73.5703125" style="1799" customWidth="1"/>
    <col min="4592" max="4592" width="11.28515625" style="1799" bestFit="1" customWidth="1"/>
    <col min="4593" max="4594" width="10.140625" style="1799" bestFit="1" customWidth="1"/>
    <col min="4595" max="4596" width="11.28515625" style="1799" bestFit="1" customWidth="1"/>
    <col min="4597" max="4598" width="10.140625" style="1799" bestFit="1" customWidth="1"/>
    <col min="4599" max="4599" width="11.28515625" style="1799" bestFit="1" customWidth="1"/>
    <col min="4600" max="4845" width="9.140625" style="1799"/>
    <col min="4846" max="4846" width="6.7109375" style="1799" customWidth="1"/>
    <col min="4847" max="4847" width="73.5703125" style="1799" customWidth="1"/>
    <col min="4848" max="4848" width="11.28515625" style="1799" bestFit="1" customWidth="1"/>
    <col min="4849" max="4850" width="10.140625" style="1799" bestFit="1" customWidth="1"/>
    <col min="4851" max="4852" width="11.28515625" style="1799" bestFit="1" customWidth="1"/>
    <col min="4853" max="4854" width="10.140625" style="1799" bestFit="1" customWidth="1"/>
    <col min="4855" max="4855" width="11.28515625" style="1799" bestFit="1" customWidth="1"/>
    <col min="4856" max="5101" width="9.140625" style="1799"/>
    <col min="5102" max="5102" width="6.7109375" style="1799" customWidth="1"/>
    <col min="5103" max="5103" width="73.5703125" style="1799" customWidth="1"/>
    <col min="5104" max="5104" width="11.28515625" style="1799" bestFit="1" customWidth="1"/>
    <col min="5105" max="5106" width="10.140625" style="1799" bestFit="1" customWidth="1"/>
    <col min="5107" max="5108" width="11.28515625" style="1799" bestFit="1" customWidth="1"/>
    <col min="5109" max="5110" width="10.140625" style="1799" bestFit="1" customWidth="1"/>
    <col min="5111" max="5111" width="11.28515625" style="1799" bestFit="1" customWidth="1"/>
    <col min="5112" max="5357" width="9.140625" style="1799"/>
    <col min="5358" max="5358" width="6.7109375" style="1799" customWidth="1"/>
    <col min="5359" max="5359" width="73.5703125" style="1799" customWidth="1"/>
    <col min="5360" max="5360" width="11.28515625" style="1799" bestFit="1" customWidth="1"/>
    <col min="5361" max="5362" width="10.140625" style="1799" bestFit="1" customWidth="1"/>
    <col min="5363" max="5364" width="11.28515625" style="1799" bestFit="1" customWidth="1"/>
    <col min="5365" max="5366" width="10.140625" style="1799" bestFit="1" customWidth="1"/>
    <col min="5367" max="5367" width="11.28515625" style="1799" bestFit="1" customWidth="1"/>
    <col min="5368" max="5613" width="9.140625" style="1799"/>
    <col min="5614" max="5614" width="6.7109375" style="1799" customWidth="1"/>
    <col min="5615" max="5615" width="73.5703125" style="1799" customWidth="1"/>
    <col min="5616" max="5616" width="11.28515625" style="1799" bestFit="1" customWidth="1"/>
    <col min="5617" max="5618" width="10.140625" style="1799" bestFit="1" customWidth="1"/>
    <col min="5619" max="5620" width="11.28515625" style="1799" bestFit="1" customWidth="1"/>
    <col min="5621" max="5622" width="10.140625" style="1799" bestFit="1" customWidth="1"/>
    <col min="5623" max="5623" width="11.28515625" style="1799" bestFit="1" customWidth="1"/>
    <col min="5624" max="5869" width="9.140625" style="1799"/>
    <col min="5870" max="5870" width="6.7109375" style="1799" customWidth="1"/>
    <col min="5871" max="5871" width="73.5703125" style="1799" customWidth="1"/>
    <col min="5872" max="5872" width="11.28515625" style="1799" bestFit="1" customWidth="1"/>
    <col min="5873" max="5874" width="10.140625" style="1799" bestFit="1" customWidth="1"/>
    <col min="5875" max="5876" width="11.28515625" style="1799" bestFit="1" customWidth="1"/>
    <col min="5877" max="5878" width="10.140625" style="1799" bestFit="1" customWidth="1"/>
    <col min="5879" max="5879" width="11.28515625" style="1799" bestFit="1" customWidth="1"/>
    <col min="5880" max="6125" width="9.140625" style="1799"/>
    <col min="6126" max="6126" width="6.7109375" style="1799" customWidth="1"/>
    <col min="6127" max="6127" width="73.5703125" style="1799" customWidth="1"/>
    <col min="6128" max="6128" width="11.28515625" style="1799" bestFit="1" customWidth="1"/>
    <col min="6129" max="6130" width="10.140625" style="1799" bestFit="1" customWidth="1"/>
    <col min="6131" max="6132" width="11.28515625" style="1799" bestFit="1" customWidth="1"/>
    <col min="6133" max="6134" width="10.140625" style="1799" bestFit="1" customWidth="1"/>
    <col min="6135" max="6135" width="11.28515625" style="1799" bestFit="1" customWidth="1"/>
    <col min="6136" max="6381" width="9.140625" style="1799"/>
    <col min="6382" max="6382" width="6.7109375" style="1799" customWidth="1"/>
    <col min="6383" max="6383" width="73.5703125" style="1799" customWidth="1"/>
    <col min="6384" max="6384" width="11.28515625" style="1799" bestFit="1" customWidth="1"/>
    <col min="6385" max="6386" width="10.140625" style="1799" bestFit="1" customWidth="1"/>
    <col min="6387" max="6388" width="11.28515625" style="1799" bestFit="1" customWidth="1"/>
    <col min="6389" max="6390" width="10.140625" style="1799" bestFit="1" customWidth="1"/>
    <col min="6391" max="6391" width="11.28515625" style="1799" bestFit="1" customWidth="1"/>
    <col min="6392" max="6637" width="9.140625" style="1799"/>
    <col min="6638" max="6638" width="6.7109375" style="1799" customWidth="1"/>
    <col min="6639" max="6639" width="73.5703125" style="1799" customWidth="1"/>
    <col min="6640" max="6640" width="11.28515625" style="1799" bestFit="1" customWidth="1"/>
    <col min="6641" max="6642" width="10.140625" style="1799" bestFit="1" customWidth="1"/>
    <col min="6643" max="6644" width="11.28515625" style="1799" bestFit="1" customWidth="1"/>
    <col min="6645" max="6646" width="10.140625" style="1799" bestFit="1" customWidth="1"/>
    <col min="6647" max="6647" width="11.28515625" style="1799" bestFit="1" customWidth="1"/>
    <col min="6648" max="6893" width="9.140625" style="1799"/>
    <col min="6894" max="6894" width="6.7109375" style="1799" customWidth="1"/>
    <col min="6895" max="6895" width="73.5703125" style="1799" customWidth="1"/>
    <col min="6896" max="6896" width="11.28515625" style="1799" bestFit="1" customWidth="1"/>
    <col min="6897" max="6898" width="10.140625" style="1799" bestFit="1" customWidth="1"/>
    <col min="6899" max="6900" width="11.28515625" style="1799" bestFit="1" customWidth="1"/>
    <col min="6901" max="6902" width="10.140625" style="1799" bestFit="1" customWidth="1"/>
    <col min="6903" max="6903" width="11.28515625" style="1799" bestFit="1" customWidth="1"/>
    <col min="6904" max="7149" width="9.140625" style="1799"/>
    <col min="7150" max="7150" width="6.7109375" style="1799" customWidth="1"/>
    <col min="7151" max="7151" width="73.5703125" style="1799" customWidth="1"/>
    <col min="7152" max="7152" width="11.28515625" style="1799" bestFit="1" customWidth="1"/>
    <col min="7153" max="7154" width="10.140625" style="1799" bestFit="1" customWidth="1"/>
    <col min="7155" max="7156" width="11.28515625" style="1799" bestFit="1" customWidth="1"/>
    <col min="7157" max="7158" width="10.140625" style="1799" bestFit="1" customWidth="1"/>
    <col min="7159" max="7159" width="11.28515625" style="1799" bestFit="1" customWidth="1"/>
    <col min="7160" max="7405" width="9.140625" style="1799"/>
    <col min="7406" max="7406" width="6.7109375" style="1799" customWidth="1"/>
    <col min="7407" max="7407" width="73.5703125" style="1799" customWidth="1"/>
    <col min="7408" max="7408" width="11.28515625" style="1799" bestFit="1" customWidth="1"/>
    <col min="7409" max="7410" width="10.140625" style="1799" bestFit="1" customWidth="1"/>
    <col min="7411" max="7412" width="11.28515625" style="1799" bestFit="1" customWidth="1"/>
    <col min="7413" max="7414" width="10.140625" style="1799" bestFit="1" customWidth="1"/>
    <col min="7415" max="7415" width="11.28515625" style="1799" bestFit="1" customWidth="1"/>
    <col min="7416" max="7661" width="9.140625" style="1799"/>
    <col min="7662" max="7662" width="6.7109375" style="1799" customWidth="1"/>
    <col min="7663" max="7663" width="73.5703125" style="1799" customWidth="1"/>
    <col min="7664" max="7664" width="11.28515625" style="1799" bestFit="1" customWidth="1"/>
    <col min="7665" max="7666" width="10.140625" style="1799" bestFit="1" customWidth="1"/>
    <col min="7667" max="7668" width="11.28515625" style="1799" bestFit="1" customWidth="1"/>
    <col min="7669" max="7670" width="10.140625" style="1799" bestFit="1" customWidth="1"/>
    <col min="7671" max="7671" width="11.28515625" style="1799" bestFit="1" customWidth="1"/>
    <col min="7672" max="7917" width="9.140625" style="1799"/>
    <col min="7918" max="7918" width="6.7109375" style="1799" customWidth="1"/>
    <col min="7919" max="7919" width="73.5703125" style="1799" customWidth="1"/>
    <col min="7920" max="7920" width="11.28515625" style="1799" bestFit="1" customWidth="1"/>
    <col min="7921" max="7922" width="10.140625" style="1799" bestFit="1" customWidth="1"/>
    <col min="7923" max="7924" width="11.28515625" style="1799" bestFit="1" customWidth="1"/>
    <col min="7925" max="7926" width="10.140625" style="1799" bestFit="1" customWidth="1"/>
    <col min="7927" max="7927" width="11.28515625" style="1799" bestFit="1" customWidth="1"/>
    <col min="7928" max="8173" width="9.140625" style="1799"/>
    <col min="8174" max="8174" width="6.7109375" style="1799" customWidth="1"/>
    <col min="8175" max="8175" width="73.5703125" style="1799" customWidth="1"/>
    <col min="8176" max="8176" width="11.28515625" style="1799" bestFit="1" customWidth="1"/>
    <col min="8177" max="8178" width="10.140625" style="1799" bestFit="1" customWidth="1"/>
    <col min="8179" max="8180" width="11.28515625" style="1799" bestFit="1" customWidth="1"/>
    <col min="8181" max="8182" width="10.140625" style="1799" bestFit="1" customWidth="1"/>
    <col min="8183" max="8183" width="11.28515625" style="1799" bestFit="1" customWidth="1"/>
    <col min="8184" max="8429" width="9.140625" style="1799"/>
    <col min="8430" max="8430" width="6.7109375" style="1799" customWidth="1"/>
    <col min="8431" max="8431" width="73.5703125" style="1799" customWidth="1"/>
    <col min="8432" max="8432" width="11.28515625" style="1799" bestFit="1" customWidth="1"/>
    <col min="8433" max="8434" width="10.140625" style="1799" bestFit="1" customWidth="1"/>
    <col min="8435" max="8436" width="11.28515625" style="1799" bestFit="1" customWidth="1"/>
    <col min="8437" max="8438" width="10.140625" style="1799" bestFit="1" customWidth="1"/>
    <col min="8439" max="8439" width="11.28515625" style="1799" bestFit="1" customWidth="1"/>
    <col min="8440" max="8685" width="9.140625" style="1799"/>
    <col min="8686" max="8686" width="6.7109375" style="1799" customWidth="1"/>
    <col min="8687" max="8687" width="73.5703125" style="1799" customWidth="1"/>
    <col min="8688" max="8688" width="11.28515625" style="1799" bestFit="1" customWidth="1"/>
    <col min="8689" max="8690" width="10.140625" style="1799" bestFit="1" customWidth="1"/>
    <col min="8691" max="8692" width="11.28515625" style="1799" bestFit="1" customWidth="1"/>
    <col min="8693" max="8694" width="10.140625" style="1799" bestFit="1" customWidth="1"/>
    <col min="8695" max="8695" width="11.28515625" style="1799" bestFit="1" customWidth="1"/>
    <col min="8696" max="8941" width="9.140625" style="1799"/>
    <col min="8942" max="8942" width="6.7109375" style="1799" customWidth="1"/>
    <col min="8943" max="8943" width="73.5703125" style="1799" customWidth="1"/>
    <col min="8944" max="8944" width="11.28515625" style="1799" bestFit="1" customWidth="1"/>
    <col min="8945" max="8946" width="10.140625" style="1799" bestFit="1" customWidth="1"/>
    <col min="8947" max="8948" width="11.28515625" style="1799" bestFit="1" customWidth="1"/>
    <col min="8949" max="8950" width="10.140625" style="1799" bestFit="1" customWidth="1"/>
    <col min="8951" max="8951" width="11.28515625" style="1799" bestFit="1" customWidth="1"/>
    <col min="8952" max="9197" width="9.140625" style="1799"/>
    <col min="9198" max="9198" width="6.7109375" style="1799" customWidth="1"/>
    <col min="9199" max="9199" width="73.5703125" style="1799" customWidth="1"/>
    <col min="9200" max="9200" width="11.28515625" style="1799" bestFit="1" customWidth="1"/>
    <col min="9201" max="9202" width="10.140625" style="1799" bestFit="1" customWidth="1"/>
    <col min="9203" max="9204" width="11.28515625" style="1799" bestFit="1" customWidth="1"/>
    <col min="9205" max="9206" width="10.140625" style="1799" bestFit="1" customWidth="1"/>
    <col min="9207" max="9207" width="11.28515625" style="1799" bestFit="1" customWidth="1"/>
    <col min="9208" max="9453" width="9.140625" style="1799"/>
    <col min="9454" max="9454" width="6.7109375" style="1799" customWidth="1"/>
    <col min="9455" max="9455" width="73.5703125" style="1799" customWidth="1"/>
    <col min="9456" max="9456" width="11.28515625" style="1799" bestFit="1" customWidth="1"/>
    <col min="9457" max="9458" width="10.140625" style="1799" bestFit="1" customWidth="1"/>
    <col min="9459" max="9460" width="11.28515625" style="1799" bestFit="1" customWidth="1"/>
    <col min="9461" max="9462" width="10.140625" style="1799" bestFit="1" customWidth="1"/>
    <col min="9463" max="9463" width="11.28515625" style="1799" bestFit="1" customWidth="1"/>
    <col min="9464" max="9709" width="9.140625" style="1799"/>
    <col min="9710" max="9710" width="6.7109375" style="1799" customWidth="1"/>
    <col min="9711" max="9711" width="73.5703125" style="1799" customWidth="1"/>
    <col min="9712" max="9712" width="11.28515625" style="1799" bestFit="1" customWidth="1"/>
    <col min="9713" max="9714" width="10.140625" style="1799" bestFit="1" customWidth="1"/>
    <col min="9715" max="9716" width="11.28515625" style="1799" bestFit="1" customWidth="1"/>
    <col min="9717" max="9718" width="10.140625" style="1799" bestFit="1" customWidth="1"/>
    <col min="9719" max="9719" width="11.28515625" style="1799" bestFit="1" customWidth="1"/>
    <col min="9720" max="9965" width="9.140625" style="1799"/>
    <col min="9966" max="9966" width="6.7109375" style="1799" customWidth="1"/>
    <col min="9967" max="9967" width="73.5703125" style="1799" customWidth="1"/>
    <col min="9968" max="9968" width="11.28515625" style="1799" bestFit="1" customWidth="1"/>
    <col min="9969" max="9970" width="10.140625" style="1799" bestFit="1" customWidth="1"/>
    <col min="9971" max="9972" width="11.28515625" style="1799" bestFit="1" customWidth="1"/>
    <col min="9973" max="9974" width="10.140625" style="1799" bestFit="1" customWidth="1"/>
    <col min="9975" max="9975" width="11.28515625" style="1799" bestFit="1" customWidth="1"/>
    <col min="9976" max="10221" width="9.140625" style="1799"/>
    <col min="10222" max="10222" width="6.7109375" style="1799" customWidth="1"/>
    <col min="10223" max="10223" width="73.5703125" style="1799" customWidth="1"/>
    <col min="10224" max="10224" width="11.28515625" style="1799" bestFit="1" customWidth="1"/>
    <col min="10225" max="10226" width="10.140625" style="1799" bestFit="1" customWidth="1"/>
    <col min="10227" max="10228" width="11.28515625" style="1799" bestFit="1" customWidth="1"/>
    <col min="10229" max="10230" width="10.140625" style="1799" bestFit="1" customWidth="1"/>
    <col min="10231" max="10231" width="11.28515625" style="1799" bestFit="1" customWidth="1"/>
    <col min="10232" max="10477" width="9.140625" style="1799"/>
    <col min="10478" max="10478" width="6.7109375" style="1799" customWidth="1"/>
    <col min="10479" max="10479" width="73.5703125" style="1799" customWidth="1"/>
    <col min="10480" max="10480" width="11.28515625" style="1799" bestFit="1" customWidth="1"/>
    <col min="10481" max="10482" width="10.140625" style="1799" bestFit="1" customWidth="1"/>
    <col min="10483" max="10484" width="11.28515625" style="1799" bestFit="1" customWidth="1"/>
    <col min="10485" max="10486" width="10.140625" style="1799" bestFit="1" customWidth="1"/>
    <col min="10487" max="10487" width="11.28515625" style="1799" bestFit="1" customWidth="1"/>
    <col min="10488" max="10733" width="9.140625" style="1799"/>
    <col min="10734" max="10734" width="6.7109375" style="1799" customWidth="1"/>
    <col min="10735" max="10735" width="73.5703125" style="1799" customWidth="1"/>
    <col min="10736" max="10736" width="11.28515625" style="1799" bestFit="1" customWidth="1"/>
    <col min="10737" max="10738" width="10.140625" style="1799" bestFit="1" customWidth="1"/>
    <col min="10739" max="10740" width="11.28515625" style="1799" bestFit="1" customWidth="1"/>
    <col min="10741" max="10742" width="10.140625" style="1799" bestFit="1" customWidth="1"/>
    <col min="10743" max="10743" width="11.28515625" style="1799" bestFit="1" customWidth="1"/>
    <col min="10744" max="10989" width="9.140625" style="1799"/>
    <col min="10990" max="10990" width="6.7109375" style="1799" customWidth="1"/>
    <col min="10991" max="10991" width="73.5703125" style="1799" customWidth="1"/>
    <col min="10992" max="10992" width="11.28515625" style="1799" bestFit="1" customWidth="1"/>
    <col min="10993" max="10994" width="10.140625" style="1799" bestFit="1" customWidth="1"/>
    <col min="10995" max="10996" width="11.28515625" style="1799" bestFit="1" customWidth="1"/>
    <col min="10997" max="10998" width="10.140625" style="1799" bestFit="1" customWidth="1"/>
    <col min="10999" max="10999" width="11.28515625" style="1799" bestFit="1" customWidth="1"/>
    <col min="11000" max="11245" width="9.140625" style="1799"/>
    <col min="11246" max="11246" width="6.7109375" style="1799" customWidth="1"/>
    <col min="11247" max="11247" width="73.5703125" style="1799" customWidth="1"/>
    <col min="11248" max="11248" width="11.28515625" style="1799" bestFit="1" customWidth="1"/>
    <col min="11249" max="11250" width="10.140625" style="1799" bestFit="1" customWidth="1"/>
    <col min="11251" max="11252" width="11.28515625" style="1799" bestFit="1" customWidth="1"/>
    <col min="11253" max="11254" width="10.140625" style="1799" bestFit="1" customWidth="1"/>
    <col min="11255" max="11255" width="11.28515625" style="1799" bestFit="1" customWidth="1"/>
    <col min="11256" max="11501" width="9.140625" style="1799"/>
    <col min="11502" max="11502" width="6.7109375" style="1799" customWidth="1"/>
    <col min="11503" max="11503" width="73.5703125" style="1799" customWidth="1"/>
    <col min="11504" max="11504" width="11.28515625" style="1799" bestFit="1" customWidth="1"/>
    <col min="11505" max="11506" width="10.140625" style="1799" bestFit="1" customWidth="1"/>
    <col min="11507" max="11508" width="11.28515625" style="1799" bestFit="1" customWidth="1"/>
    <col min="11509" max="11510" width="10.140625" style="1799" bestFit="1" customWidth="1"/>
    <col min="11511" max="11511" width="11.28515625" style="1799" bestFit="1" customWidth="1"/>
    <col min="11512" max="11757" width="9.140625" style="1799"/>
    <col min="11758" max="11758" width="6.7109375" style="1799" customWidth="1"/>
    <col min="11759" max="11759" width="73.5703125" style="1799" customWidth="1"/>
    <col min="11760" max="11760" width="11.28515625" style="1799" bestFit="1" customWidth="1"/>
    <col min="11761" max="11762" width="10.140625" style="1799" bestFit="1" customWidth="1"/>
    <col min="11763" max="11764" width="11.28515625" style="1799" bestFit="1" customWidth="1"/>
    <col min="11765" max="11766" width="10.140625" style="1799" bestFit="1" customWidth="1"/>
    <col min="11767" max="11767" width="11.28515625" style="1799" bestFit="1" customWidth="1"/>
    <col min="11768" max="12013" width="9.140625" style="1799"/>
    <col min="12014" max="12014" width="6.7109375" style="1799" customWidth="1"/>
    <col min="12015" max="12015" width="73.5703125" style="1799" customWidth="1"/>
    <col min="12016" max="12016" width="11.28515625" style="1799" bestFit="1" customWidth="1"/>
    <col min="12017" max="12018" width="10.140625" style="1799" bestFit="1" customWidth="1"/>
    <col min="12019" max="12020" width="11.28515625" style="1799" bestFit="1" customWidth="1"/>
    <col min="12021" max="12022" width="10.140625" style="1799" bestFit="1" customWidth="1"/>
    <col min="12023" max="12023" width="11.28515625" style="1799" bestFit="1" customWidth="1"/>
    <col min="12024" max="12269" width="9.140625" style="1799"/>
    <col min="12270" max="12270" width="6.7109375" style="1799" customWidth="1"/>
    <col min="12271" max="12271" width="73.5703125" style="1799" customWidth="1"/>
    <col min="12272" max="12272" width="11.28515625" style="1799" bestFit="1" customWidth="1"/>
    <col min="12273" max="12274" width="10.140625" style="1799" bestFit="1" customWidth="1"/>
    <col min="12275" max="12276" width="11.28515625" style="1799" bestFit="1" customWidth="1"/>
    <col min="12277" max="12278" width="10.140625" style="1799" bestFit="1" customWidth="1"/>
    <col min="12279" max="12279" width="11.28515625" style="1799" bestFit="1" customWidth="1"/>
    <col min="12280" max="12525" width="9.140625" style="1799"/>
    <col min="12526" max="12526" width="6.7109375" style="1799" customWidth="1"/>
    <col min="12527" max="12527" width="73.5703125" style="1799" customWidth="1"/>
    <col min="12528" max="12528" width="11.28515625" style="1799" bestFit="1" customWidth="1"/>
    <col min="12529" max="12530" width="10.140625" style="1799" bestFit="1" customWidth="1"/>
    <col min="12531" max="12532" width="11.28515625" style="1799" bestFit="1" customWidth="1"/>
    <col min="12533" max="12534" width="10.140625" style="1799" bestFit="1" customWidth="1"/>
    <col min="12535" max="12535" width="11.28515625" style="1799" bestFit="1" customWidth="1"/>
    <col min="12536" max="12781" width="9.140625" style="1799"/>
    <col min="12782" max="12782" width="6.7109375" style="1799" customWidth="1"/>
    <col min="12783" max="12783" width="73.5703125" style="1799" customWidth="1"/>
    <col min="12784" max="12784" width="11.28515625" style="1799" bestFit="1" customWidth="1"/>
    <col min="12785" max="12786" width="10.140625" style="1799" bestFit="1" customWidth="1"/>
    <col min="12787" max="12788" width="11.28515625" style="1799" bestFit="1" customWidth="1"/>
    <col min="12789" max="12790" width="10.140625" style="1799" bestFit="1" customWidth="1"/>
    <col min="12791" max="12791" width="11.28515625" style="1799" bestFit="1" customWidth="1"/>
    <col min="12792" max="13037" width="9.140625" style="1799"/>
    <col min="13038" max="13038" width="6.7109375" style="1799" customWidth="1"/>
    <col min="13039" max="13039" width="73.5703125" style="1799" customWidth="1"/>
    <col min="13040" max="13040" width="11.28515625" style="1799" bestFit="1" customWidth="1"/>
    <col min="13041" max="13042" width="10.140625" style="1799" bestFit="1" customWidth="1"/>
    <col min="13043" max="13044" width="11.28515625" style="1799" bestFit="1" customWidth="1"/>
    <col min="13045" max="13046" width="10.140625" style="1799" bestFit="1" customWidth="1"/>
    <col min="13047" max="13047" width="11.28515625" style="1799" bestFit="1" customWidth="1"/>
    <col min="13048" max="13293" width="9.140625" style="1799"/>
    <col min="13294" max="13294" width="6.7109375" style="1799" customWidth="1"/>
    <col min="13295" max="13295" width="73.5703125" style="1799" customWidth="1"/>
    <col min="13296" max="13296" width="11.28515625" style="1799" bestFit="1" customWidth="1"/>
    <col min="13297" max="13298" width="10.140625" style="1799" bestFit="1" customWidth="1"/>
    <col min="13299" max="13300" width="11.28515625" style="1799" bestFit="1" customWidth="1"/>
    <col min="13301" max="13302" width="10.140625" style="1799" bestFit="1" customWidth="1"/>
    <col min="13303" max="13303" width="11.28515625" style="1799" bestFit="1" customWidth="1"/>
    <col min="13304" max="13549" width="9.140625" style="1799"/>
    <col min="13550" max="13550" width="6.7109375" style="1799" customWidth="1"/>
    <col min="13551" max="13551" width="73.5703125" style="1799" customWidth="1"/>
    <col min="13552" max="13552" width="11.28515625" style="1799" bestFit="1" customWidth="1"/>
    <col min="13553" max="13554" width="10.140625" style="1799" bestFit="1" customWidth="1"/>
    <col min="13555" max="13556" width="11.28515625" style="1799" bestFit="1" customWidth="1"/>
    <col min="13557" max="13558" width="10.140625" style="1799" bestFit="1" customWidth="1"/>
    <col min="13559" max="13559" width="11.28515625" style="1799" bestFit="1" customWidth="1"/>
    <col min="13560" max="13805" width="9.140625" style="1799"/>
    <col min="13806" max="13806" width="6.7109375" style="1799" customWidth="1"/>
    <col min="13807" max="13807" width="73.5703125" style="1799" customWidth="1"/>
    <col min="13808" max="13808" width="11.28515625" style="1799" bestFit="1" customWidth="1"/>
    <col min="13809" max="13810" width="10.140625" style="1799" bestFit="1" customWidth="1"/>
    <col min="13811" max="13812" width="11.28515625" style="1799" bestFit="1" customWidth="1"/>
    <col min="13813" max="13814" width="10.140625" style="1799" bestFit="1" customWidth="1"/>
    <col min="13815" max="13815" width="11.28515625" style="1799" bestFit="1" customWidth="1"/>
    <col min="13816" max="14061" width="9.140625" style="1799"/>
    <col min="14062" max="14062" width="6.7109375" style="1799" customWidth="1"/>
    <col min="14063" max="14063" width="73.5703125" style="1799" customWidth="1"/>
    <col min="14064" max="14064" width="11.28515625" style="1799" bestFit="1" customWidth="1"/>
    <col min="14065" max="14066" width="10.140625" style="1799" bestFit="1" customWidth="1"/>
    <col min="14067" max="14068" width="11.28515625" style="1799" bestFit="1" customWidth="1"/>
    <col min="14069" max="14070" width="10.140625" style="1799" bestFit="1" customWidth="1"/>
    <col min="14071" max="14071" width="11.28515625" style="1799" bestFit="1" customWidth="1"/>
    <col min="14072" max="14317" width="9.140625" style="1799"/>
    <col min="14318" max="14318" width="6.7109375" style="1799" customWidth="1"/>
    <col min="14319" max="14319" width="73.5703125" style="1799" customWidth="1"/>
    <col min="14320" max="14320" width="11.28515625" style="1799" bestFit="1" customWidth="1"/>
    <col min="14321" max="14322" width="10.140625" style="1799" bestFit="1" customWidth="1"/>
    <col min="14323" max="14324" width="11.28515625" style="1799" bestFit="1" customWidth="1"/>
    <col min="14325" max="14326" width="10.140625" style="1799" bestFit="1" customWidth="1"/>
    <col min="14327" max="14327" width="11.28515625" style="1799" bestFit="1" customWidth="1"/>
    <col min="14328" max="14573" width="9.140625" style="1799"/>
    <col min="14574" max="14574" width="6.7109375" style="1799" customWidth="1"/>
    <col min="14575" max="14575" width="73.5703125" style="1799" customWidth="1"/>
    <col min="14576" max="14576" width="11.28515625" style="1799" bestFit="1" customWidth="1"/>
    <col min="14577" max="14578" width="10.140625" style="1799" bestFit="1" customWidth="1"/>
    <col min="14579" max="14580" width="11.28515625" style="1799" bestFit="1" customWidth="1"/>
    <col min="14581" max="14582" width="10.140625" style="1799" bestFit="1" customWidth="1"/>
    <col min="14583" max="14583" width="11.28515625" style="1799" bestFit="1" customWidth="1"/>
    <col min="14584" max="14829" width="9.140625" style="1799"/>
    <col min="14830" max="14830" width="6.7109375" style="1799" customWidth="1"/>
    <col min="14831" max="14831" width="73.5703125" style="1799" customWidth="1"/>
    <col min="14832" max="14832" width="11.28515625" style="1799" bestFit="1" customWidth="1"/>
    <col min="14833" max="14834" width="10.140625" style="1799" bestFit="1" customWidth="1"/>
    <col min="14835" max="14836" width="11.28515625" style="1799" bestFit="1" customWidth="1"/>
    <col min="14837" max="14838" width="10.140625" style="1799" bestFit="1" customWidth="1"/>
    <col min="14839" max="14839" width="11.28515625" style="1799" bestFit="1" customWidth="1"/>
    <col min="14840" max="15085" width="9.140625" style="1799"/>
    <col min="15086" max="15086" width="6.7109375" style="1799" customWidth="1"/>
    <col min="15087" max="15087" width="73.5703125" style="1799" customWidth="1"/>
    <col min="15088" max="15088" width="11.28515625" style="1799" bestFit="1" customWidth="1"/>
    <col min="15089" max="15090" width="10.140625" style="1799" bestFit="1" customWidth="1"/>
    <col min="15091" max="15092" width="11.28515625" style="1799" bestFit="1" customWidth="1"/>
    <col min="15093" max="15094" width="10.140625" style="1799" bestFit="1" customWidth="1"/>
    <col min="15095" max="15095" width="11.28515625" style="1799" bestFit="1" customWidth="1"/>
    <col min="15096" max="15341" width="9.140625" style="1799"/>
    <col min="15342" max="15342" width="6.7109375" style="1799" customWidth="1"/>
    <col min="15343" max="15343" width="73.5703125" style="1799" customWidth="1"/>
    <col min="15344" max="15344" width="11.28515625" style="1799" bestFit="1" customWidth="1"/>
    <col min="15345" max="15346" width="10.140625" style="1799" bestFit="1" customWidth="1"/>
    <col min="15347" max="15348" width="11.28515625" style="1799" bestFit="1" customWidth="1"/>
    <col min="15349" max="15350" width="10.140625" style="1799" bestFit="1" customWidth="1"/>
    <col min="15351" max="15351" width="11.28515625" style="1799" bestFit="1" customWidth="1"/>
    <col min="15352" max="15597" width="9.140625" style="1799"/>
    <col min="15598" max="15598" width="6.7109375" style="1799" customWidth="1"/>
    <col min="15599" max="15599" width="73.5703125" style="1799" customWidth="1"/>
    <col min="15600" max="15600" width="11.28515625" style="1799" bestFit="1" customWidth="1"/>
    <col min="15601" max="15602" width="10.140625" style="1799" bestFit="1" customWidth="1"/>
    <col min="15603" max="15604" width="11.28515625" style="1799" bestFit="1" customWidth="1"/>
    <col min="15605" max="15606" width="10.140625" style="1799" bestFit="1" customWidth="1"/>
    <col min="15607" max="15607" width="11.28515625" style="1799" bestFit="1" customWidth="1"/>
    <col min="15608" max="15853" width="9.140625" style="1799"/>
    <col min="15854" max="15854" width="6.7109375" style="1799" customWidth="1"/>
    <col min="15855" max="15855" width="73.5703125" style="1799" customWidth="1"/>
    <col min="15856" max="15856" width="11.28515625" style="1799" bestFit="1" customWidth="1"/>
    <col min="15857" max="15858" width="10.140625" style="1799" bestFit="1" customWidth="1"/>
    <col min="15859" max="15860" width="11.28515625" style="1799" bestFit="1" customWidth="1"/>
    <col min="15861" max="15862" width="10.140625" style="1799" bestFit="1" customWidth="1"/>
    <col min="15863" max="15863" width="11.28515625" style="1799" bestFit="1" customWidth="1"/>
    <col min="15864" max="16109" width="9.140625" style="1799"/>
    <col min="16110" max="16110" width="6.7109375" style="1799" customWidth="1"/>
    <col min="16111" max="16111" width="73.5703125" style="1799" customWidth="1"/>
    <col min="16112" max="16112" width="11.28515625" style="1799" bestFit="1" customWidth="1"/>
    <col min="16113" max="16114" width="10.140625" style="1799" bestFit="1" customWidth="1"/>
    <col min="16115" max="16116" width="11.28515625" style="1799" bestFit="1" customWidth="1"/>
    <col min="16117" max="16118" width="10.140625" style="1799" bestFit="1" customWidth="1"/>
    <col min="16119" max="16119" width="11.28515625" style="1799" bestFit="1" customWidth="1"/>
    <col min="16120" max="16384" width="9.140625" style="1799"/>
  </cols>
  <sheetData>
    <row r="1" spans="1:10" ht="14.25" customHeight="1">
      <c r="I1" s="2558" t="s">
        <v>1052</v>
      </c>
      <c r="J1" s="2558"/>
    </row>
    <row r="2" spans="1:10" ht="14.25" customHeight="1">
      <c r="A2" s="2559" t="s">
        <v>892</v>
      </c>
      <c r="B2" s="2559"/>
      <c r="C2" s="2559"/>
      <c r="D2" s="2559"/>
      <c r="E2" s="2559"/>
      <c r="F2" s="2559"/>
      <c r="G2" s="2559"/>
      <c r="H2" s="2559"/>
      <c r="I2" s="2559"/>
      <c r="J2" s="2559"/>
    </row>
    <row r="3" spans="1:10" ht="14.25" customHeight="1" thickBot="1">
      <c r="A3" s="1800"/>
      <c r="B3" s="1800"/>
      <c r="I3" s="2560" t="s">
        <v>0</v>
      </c>
      <c r="J3" s="2560"/>
    </row>
    <row r="4" spans="1:10" ht="15.75" customHeight="1" thickBot="1">
      <c r="A4" s="2561" t="s">
        <v>668</v>
      </c>
      <c r="B4" s="2561" t="s">
        <v>18</v>
      </c>
      <c r="C4" s="2563" t="s">
        <v>308</v>
      </c>
      <c r="D4" s="2564"/>
      <c r="E4" s="2564"/>
      <c r="F4" s="2565"/>
      <c r="G4" s="2563" t="s">
        <v>354</v>
      </c>
      <c r="H4" s="2564"/>
      <c r="I4" s="2564"/>
      <c r="J4" s="2565"/>
    </row>
    <row r="5" spans="1:10" ht="32.25" customHeight="1" thickBot="1">
      <c r="A5" s="2562"/>
      <c r="B5" s="2562"/>
      <c r="C5" s="1801" t="s">
        <v>1</v>
      </c>
      <c r="D5" s="1802" t="s">
        <v>2</v>
      </c>
      <c r="E5" s="1803" t="s">
        <v>3</v>
      </c>
      <c r="F5" s="1804" t="s">
        <v>4</v>
      </c>
      <c r="G5" s="1801" t="s">
        <v>1</v>
      </c>
      <c r="H5" s="1802" t="s">
        <v>2</v>
      </c>
      <c r="I5" s="1803" t="s">
        <v>3</v>
      </c>
      <c r="J5" s="1804" t="s">
        <v>4</v>
      </c>
    </row>
    <row r="6" spans="1:10" ht="15" customHeight="1" thickBot="1">
      <c r="A6" s="1805" t="s">
        <v>893</v>
      </c>
      <c r="B6" s="1806" t="s">
        <v>894</v>
      </c>
      <c r="C6" s="1807">
        <v>42612.434970000009</v>
      </c>
      <c r="D6" s="1808">
        <v>13617.51943</v>
      </c>
      <c r="E6" s="1809">
        <v>2079.2460699999997</v>
      </c>
      <c r="F6" s="1810">
        <v>58309.200470000003</v>
      </c>
      <c r="G6" s="1807">
        <v>43189.514619999994</v>
      </c>
      <c r="H6" s="1808">
        <v>13385.01916</v>
      </c>
      <c r="I6" s="1809">
        <v>2096.8417599999998</v>
      </c>
      <c r="J6" s="1810">
        <v>58671.375540000001</v>
      </c>
    </row>
    <row r="7" spans="1:10">
      <c r="A7" s="1811" t="s">
        <v>895</v>
      </c>
      <c r="B7" s="1812" t="s">
        <v>896</v>
      </c>
      <c r="C7" s="1813">
        <v>39427.217370000006</v>
      </c>
      <c r="D7" s="1814">
        <v>12021.06623</v>
      </c>
      <c r="E7" s="1815">
        <v>1679.5355699999998</v>
      </c>
      <c r="F7" s="1816">
        <v>53127.81917000001</v>
      </c>
      <c r="G7" s="1813">
        <v>40004.302020000003</v>
      </c>
      <c r="H7" s="1814">
        <v>11974.73576</v>
      </c>
      <c r="I7" s="1815">
        <v>1666.3854799999999</v>
      </c>
      <c r="J7" s="1816">
        <v>53645.423259999996</v>
      </c>
    </row>
    <row r="8" spans="1:10">
      <c r="A8" s="1811" t="s">
        <v>897</v>
      </c>
      <c r="B8" s="1812" t="s">
        <v>898</v>
      </c>
      <c r="C8" s="1817">
        <v>39427.217370000006</v>
      </c>
      <c r="D8" s="1818">
        <v>11898.06623</v>
      </c>
      <c r="E8" s="1819">
        <v>1679.5355699999998</v>
      </c>
      <c r="F8" s="1816">
        <v>53004.81917000001</v>
      </c>
      <c r="G8" s="1817">
        <v>40004.302020000003</v>
      </c>
      <c r="H8" s="1818">
        <v>11914.73576</v>
      </c>
      <c r="I8" s="1819">
        <v>1666.3854799999999</v>
      </c>
      <c r="J8" s="1816">
        <v>53585.423259999996</v>
      </c>
    </row>
    <row r="9" spans="1:10">
      <c r="A9" s="1811" t="s">
        <v>899</v>
      </c>
      <c r="B9" s="1812" t="s">
        <v>900</v>
      </c>
      <c r="C9" s="1817">
        <v>39498.04664</v>
      </c>
      <c r="D9" s="1818">
        <v>11980.004540000002</v>
      </c>
      <c r="E9" s="1819">
        <v>1743.2905699999999</v>
      </c>
      <c r="F9" s="1816">
        <v>53221.34175</v>
      </c>
      <c r="G9" s="1817">
        <v>40063.071480000006</v>
      </c>
      <c r="H9" s="1818">
        <v>12341.25383</v>
      </c>
      <c r="I9" s="1819">
        <v>1739.9737600000001</v>
      </c>
      <c r="J9" s="1816">
        <v>54144.299070000001</v>
      </c>
    </row>
    <row r="10" spans="1:10">
      <c r="A10" s="1811" t="s">
        <v>901</v>
      </c>
      <c r="B10" s="1812" t="s">
        <v>902</v>
      </c>
      <c r="C10" s="1817">
        <v>11645.95319</v>
      </c>
      <c r="D10" s="1818">
        <v>7982.8323399999999</v>
      </c>
      <c r="E10" s="1819">
        <v>2135.69985</v>
      </c>
      <c r="F10" s="1816">
        <v>21764.485379999998</v>
      </c>
      <c r="G10" s="1817">
        <v>13194.073189999999</v>
      </c>
      <c r="H10" s="1818">
        <v>7982.8323400000008</v>
      </c>
      <c r="I10" s="1819">
        <v>2135.69985</v>
      </c>
      <c r="J10" s="1816">
        <v>23312.605380000001</v>
      </c>
    </row>
    <row r="11" spans="1:10">
      <c r="A11" s="1811" t="s">
        <v>903</v>
      </c>
      <c r="B11" s="1812" t="s">
        <v>904</v>
      </c>
      <c r="C11" s="1817">
        <v>3703.9735000000001</v>
      </c>
      <c r="D11" s="1818">
        <v>1147.39933</v>
      </c>
      <c r="E11" s="1819">
        <v>0.126</v>
      </c>
      <c r="F11" s="1816">
        <v>4851.4988300000005</v>
      </c>
      <c r="G11" s="1817">
        <v>3703.9735000000001</v>
      </c>
      <c r="H11" s="1818">
        <v>1172.9062300000001</v>
      </c>
      <c r="I11" s="1819">
        <v>0.127</v>
      </c>
      <c r="J11" s="1816">
        <v>4877.0067300000001</v>
      </c>
    </row>
    <row r="12" spans="1:10">
      <c r="A12" s="1811" t="s">
        <v>905</v>
      </c>
      <c r="B12" s="1812" t="s">
        <v>906</v>
      </c>
      <c r="C12" s="1817">
        <v>13723.55034</v>
      </c>
      <c r="D12" s="1818">
        <v>2140.5583300000003</v>
      </c>
      <c r="E12" s="1819">
        <v>104.229</v>
      </c>
      <c r="F12" s="1816">
        <v>15968.337670000001</v>
      </c>
      <c r="G12" s="1817">
        <v>13723.55034</v>
      </c>
      <c r="H12" s="1818">
        <v>2115.0514199999998</v>
      </c>
      <c r="I12" s="1819">
        <v>104.23666</v>
      </c>
      <c r="J12" s="1816">
        <v>15942.83842</v>
      </c>
    </row>
    <row r="13" spans="1:10">
      <c r="A13" s="1811" t="s">
        <v>907</v>
      </c>
      <c r="B13" s="1812" t="s">
        <v>908</v>
      </c>
      <c r="C13" s="1817">
        <v>10183.760120000001</v>
      </c>
      <c r="D13" s="1818">
        <v>1464.9892600000001</v>
      </c>
      <c r="E13" s="1819">
        <v>51.385719999999999</v>
      </c>
      <c r="F13" s="1816">
        <v>11700.1351</v>
      </c>
      <c r="G13" s="1817">
        <v>9199.49323</v>
      </c>
      <c r="H13" s="1818">
        <v>1464.9892600000001</v>
      </c>
      <c r="I13" s="1819">
        <v>51.385719999999999</v>
      </c>
      <c r="J13" s="1816">
        <v>10715.868210000001</v>
      </c>
    </row>
    <row r="14" spans="1:10">
      <c r="A14" s="1811" t="s">
        <v>909</v>
      </c>
      <c r="B14" s="1812" t="s">
        <v>910</v>
      </c>
      <c r="C14" s="1817">
        <v>0</v>
      </c>
      <c r="D14" s="1818">
        <v>-1003.30422</v>
      </c>
      <c r="E14" s="1819">
        <v>-567.96100000000001</v>
      </c>
      <c r="F14" s="1816">
        <v>-1571.2652200000002</v>
      </c>
      <c r="G14" s="1817">
        <v>0</v>
      </c>
      <c r="H14" s="1818">
        <v>-760.30421999999999</v>
      </c>
      <c r="I14" s="1819">
        <v>-567.96100000000001</v>
      </c>
      <c r="J14" s="1816">
        <v>-1328.26522</v>
      </c>
    </row>
    <row r="15" spans="1:10">
      <c r="A15" s="1811" t="s">
        <v>911</v>
      </c>
      <c r="B15" s="1812" t="s">
        <v>912</v>
      </c>
      <c r="C15" s="1817">
        <v>0</v>
      </c>
      <c r="D15" s="1818">
        <v>11.648999999999999</v>
      </c>
      <c r="E15" s="1819">
        <v>0</v>
      </c>
      <c r="F15" s="1816">
        <v>11.648999999999999</v>
      </c>
      <c r="G15" s="1817">
        <v>0</v>
      </c>
      <c r="H15" s="1818">
        <v>138.226</v>
      </c>
      <c r="I15" s="1819">
        <v>0</v>
      </c>
      <c r="J15" s="1816">
        <v>138.226</v>
      </c>
    </row>
    <row r="16" spans="1:10">
      <c r="A16" s="1811" t="s">
        <v>913</v>
      </c>
      <c r="B16" s="1812" t="s">
        <v>914</v>
      </c>
      <c r="C16" s="1817">
        <v>240.80948999999998</v>
      </c>
      <c r="D16" s="1818">
        <v>235.88050000000001</v>
      </c>
      <c r="E16" s="1819">
        <v>19.811</v>
      </c>
      <c r="F16" s="1816">
        <v>496.50099</v>
      </c>
      <c r="G16" s="1817">
        <v>241.98122000000001</v>
      </c>
      <c r="H16" s="1818">
        <v>227.55280000000002</v>
      </c>
      <c r="I16" s="1819">
        <v>16.485529999999997</v>
      </c>
      <c r="J16" s="1816">
        <v>486.01955000000004</v>
      </c>
    </row>
    <row r="17" spans="1:10">
      <c r="A17" s="1811" t="s">
        <v>915</v>
      </c>
      <c r="B17" s="1812" t="s">
        <v>916</v>
      </c>
      <c r="C17" s="1817">
        <v>-70.829270000000008</v>
      </c>
      <c r="D17" s="1818">
        <v>-81.938310000000001</v>
      </c>
      <c r="E17" s="1819">
        <v>-63.755000000000003</v>
      </c>
      <c r="F17" s="1816">
        <v>-216.52258</v>
      </c>
      <c r="G17" s="1817">
        <v>-58.769460000000002</v>
      </c>
      <c r="H17" s="1818">
        <v>-426.51807000000002</v>
      </c>
      <c r="I17" s="1819">
        <v>-73.588279999999997</v>
      </c>
      <c r="J17" s="1816">
        <v>-558.87581</v>
      </c>
    </row>
    <row r="18" spans="1:10">
      <c r="A18" s="1811" t="s">
        <v>917</v>
      </c>
      <c r="B18" s="1812" t="s">
        <v>918</v>
      </c>
      <c r="C18" s="1817">
        <v>0</v>
      </c>
      <c r="D18" s="1818">
        <v>-40.986489999999996</v>
      </c>
      <c r="E18" s="1819">
        <v>-19.863</v>
      </c>
      <c r="F18" s="1816">
        <v>-60.849489999999996</v>
      </c>
      <c r="G18" s="1817">
        <v>0</v>
      </c>
      <c r="H18" s="1818">
        <v>-382.39203000000003</v>
      </c>
      <c r="I18" s="1819">
        <v>-30.101020000000002</v>
      </c>
      <c r="J18" s="1816">
        <v>-412.49305000000004</v>
      </c>
    </row>
    <row r="19" spans="1:10">
      <c r="A19" s="1811" t="s">
        <v>919</v>
      </c>
      <c r="B19" s="1812" t="s">
        <v>920</v>
      </c>
      <c r="C19" s="1817">
        <v>-70.829270000000008</v>
      </c>
      <c r="D19" s="1818">
        <v>-40.951819999999998</v>
      </c>
      <c r="E19" s="1819">
        <v>-4.9020000000000001</v>
      </c>
      <c r="F19" s="1816">
        <v>-116.68309000000001</v>
      </c>
      <c r="G19" s="1817">
        <v>-58.769460000000002</v>
      </c>
      <c r="H19" s="1818">
        <v>-44.126040000000003</v>
      </c>
      <c r="I19" s="1819">
        <v>-4.4972599999999998</v>
      </c>
      <c r="J19" s="1816">
        <v>-107.39276</v>
      </c>
    </row>
    <row r="20" spans="1:10" ht="25.5">
      <c r="A20" s="1811" t="s">
        <v>921</v>
      </c>
      <c r="B20" s="1812" t="s">
        <v>922</v>
      </c>
      <c r="C20" s="1817">
        <v>0</v>
      </c>
      <c r="D20" s="1818">
        <v>0</v>
      </c>
      <c r="E20" s="1819">
        <v>0</v>
      </c>
      <c r="F20" s="1816">
        <v>0</v>
      </c>
      <c r="G20" s="1817">
        <v>0</v>
      </c>
      <c r="H20" s="1818">
        <v>0</v>
      </c>
      <c r="I20" s="1819">
        <v>0</v>
      </c>
      <c r="J20" s="1816">
        <v>0</v>
      </c>
    </row>
    <row r="21" spans="1:10">
      <c r="A21" s="1811" t="s">
        <v>923</v>
      </c>
      <c r="B21" s="1812" t="s">
        <v>924</v>
      </c>
      <c r="C21" s="1817">
        <v>0</v>
      </c>
      <c r="D21" s="1818">
        <v>0</v>
      </c>
      <c r="E21" s="1819">
        <v>0</v>
      </c>
      <c r="F21" s="1816">
        <v>0</v>
      </c>
      <c r="G21" s="1817">
        <v>0</v>
      </c>
      <c r="H21" s="1818">
        <v>0</v>
      </c>
      <c r="I21" s="1819">
        <v>0</v>
      </c>
      <c r="J21" s="1816">
        <v>0</v>
      </c>
    </row>
    <row r="22" spans="1:10">
      <c r="A22" s="1811" t="s">
        <v>925</v>
      </c>
      <c r="B22" s="1812" t="s">
        <v>926</v>
      </c>
      <c r="C22" s="1817">
        <v>0</v>
      </c>
      <c r="D22" s="1818">
        <v>0</v>
      </c>
      <c r="E22" s="1819">
        <v>0</v>
      </c>
      <c r="F22" s="1816">
        <v>0</v>
      </c>
      <c r="G22" s="1817">
        <v>0</v>
      </c>
      <c r="H22" s="1818">
        <v>0</v>
      </c>
      <c r="I22" s="1819">
        <v>0</v>
      </c>
      <c r="J22" s="1816">
        <v>0</v>
      </c>
    </row>
    <row r="23" spans="1:10">
      <c r="A23" s="1811" t="s">
        <v>927</v>
      </c>
      <c r="B23" s="1812" t="s">
        <v>928</v>
      </c>
      <c r="C23" s="1817">
        <v>0</v>
      </c>
      <c r="D23" s="1818">
        <v>0</v>
      </c>
      <c r="E23" s="1819">
        <v>0</v>
      </c>
      <c r="F23" s="1816">
        <v>0</v>
      </c>
      <c r="G23" s="1817">
        <v>0</v>
      </c>
      <c r="H23" s="1818">
        <v>0</v>
      </c>
      <c r="I23" s="1819">
        <v>0</v>
      </c>
      <c r="J23" s="1816">
        <v>0</v>
      </c>
    </row>
    <row r="24" spans="1:10">
      <c r="A24" s="1811" t="s">
        <v>929</v>
      </c>
      <c r="B24" s="1812" t="s">
        <v>930</v>
      </c>
      <c r="C24" s="1817">
        <v>0</v>
      </c>
      <c r="D24" s="1818">
        <v>0</v>
      </c>
      <c r="E24" s="1819">
        <v>0</v>
      </c>
      <c r="F24" s="1816">
        <v>0</v>
      </c>
      <c r="G24" s="1817">
        <v>0</v>
      </c>
      <c r="H24" s="1818">
        <v>0</v>
      </c>
      <c r="I24" s="1819">
        <v>0</v>
      </c>
      <c r="J24" s="1816">
        <v>0</v>
      </c>
    </row>
    <row r="25" spans="1:10" ht="25.5">
      <c r="A25" s="1811" t="s">
        <v>931</v>
      </c>
      <c r="B25" s="1812" t="s">
        <v>932</v>
      </c>
      <c r="C25" s="1817">
        <v>0</v>
      </c>
      <c r="D25" s="1818">
        <v>0</v>
      </c>
      <c r="E25" s="1819">
        <v>0</v>
      </c>
      <c r="F25" s="1816">
        <v>0</v>
      </c>
      <c r="G25" s="1817">
        <v>0</v>
      </c>
      <c r="H25" s="1818">
        <v>0</v>
      </c>
      <c r="I25" s="1819">
        <v>0</v>
      </c>
      <c r="J25" s="1816">
        <v>0</v>
      </c>
    </row>
    <row r="26" spans="1:10" ht="38.25">
      <c r="A26" s="1811" t="s">
        <v>933</v>
      </c>
      <c r="B26" s="1812" t="s">
        <v>934</v>
      </c>
      <c r="C26" s="1817">
        <v>0</v>
      </c>
      <c r="D26" s="1818">
        <v>0</v>
      </c>
      <c r="E26" s="1819">
        <v>0</v>
      </c>
      <c r="F26" s="1816">
        <v>0</v>
      </c>
      <c r="G26" s="1817">
        <v>0</v>
      </c>
      <c r="H26" s="1818">
        <v>0</v>
      </c>
      <c r="I26" s="1819">
        <v>0</v>
      </c>
      <c r="J26" s="1816">
        <v>0</v>
      </c>
    </row>
    <row r="27" spans="1:10" ht="38.25">
      <c r="A27" s="1811" t="s">
        <v>935</v>
      </c>
      <c r="B27" s="1812" t="s">
        <v>936</v>
      </c>
      <c r="C27" s="1817">
        <v>0</v>
      </c>
      <c r="D27" s="1818">
        <v>0</v>
      </c>
      <c r="E27" s="1819">
        <v>0</v>
      </c>
      <c r="F27" s="1816">
        <v>0</v>
      </c>
      <c r="G27" s="1817">
        <v>0</v>
      </c>
      <c r="H27" s="1818">
        <v>0</v>
      </c>
      <c r="I27" s="1819">
        <v>0</v>
      </c>
      <c r="J27" s="1816">
        <v>0</v>
      </c>
    </row>
    <row r="28" spans="1:10" ht="38.25">
      <c r="A28" s="1811" t="s">
        <v>937</v>
      </c>
      <c r="B28" s="1812" t="s">
        <v>938</v>
      </c>
      <c r="C28" s="1817">
        <v>0</v>
      </c>
      <c r="D28" s="1818">
        <v>0</v>
      </c>
      <c r="E28" s="1819">
        <v>-38.99</v>
      </c>
      <c r="F28" s="1816">
        <v>-38.99</v>
      </c>
      <c r="G28" s="1817">
        <v>0</v>
      </c>
      <c r="H28" s="1818">
        <v>0</v>
      </c>
      <c r="I28" s="1819">
        <v>-38.99</v>
      </c>
      <c r="J28" s="1816">
        <v>-38.99</v>
      </c>
    </row>
    <row r="29" spans="1:10" ht="25.5">
      <c r="A29" s="1811" t="s">
        <v>939</v>
      </c>
      <c r="B29" s="1812" t="s">
        <v>940</v>
      </c>
      <c r="C29" s="1817">
        <v>0</v>
      </c>
      <c r="D29" s="1818">
        <v>0</v>
      </c>
      <c r="E29" s="1819">
        <v>0</v>
      </c>
      <c r="F29" s="1816">
        <v>0</v>
      </c>
      <c r="G29" s="1817">
        <v>0</v>
      </c>
      <c r="H29" s="1818">
        <v>0</v>
      </c>
      <c r="I29" s="1819">
        <v>0</v>
      </c>
      <c r="J29" s="1816">
        <v>0</v>
      </c>
    </row>
    <row r="30" spans="1:10" ht="25.5">
      <c r="A30" s="1811" t="s">
        <v>941</v>
      </c>
      <c r="B30" s="1812" t="s">
        <v>942</v>
      </c>
      <c r="C30" s="1817">
        <v>0</v>
      </c>
      <c r="D30" s="1818">
        <v>0</v>
      </c>
      <c r="E30" s="1819">
        <v>0</v>
      </c>
      <c r="F30" s="1816">
        <v>0</v>
      </c>
      <c r="G30" s="1817">
        <v>0</v>
      </c>
      <c r="H30" s="1818">
        <v>0</v>
      </c>
      <c r="I30" s="1819">
        <v>0</v>
      </c>
      <c r="J30" s="1816">
        <v>0</v>
      </c>
    </row>
    <row r="31" spans="1:10">
      <c r="A31" s="1811" t="s">
        <v>943</v>
      </c>
      <c r="B31" s="1812" t="s">
        <v>944</v>
      </c>
      <c r="C31" s="1817">
        <v>0</v>
      </c>
      <c r="D31" s="1818">
        <v>0</v>
      </c>
      <c r="E31" s="1819">
        <v>0</v>
      </c>
      <c r="F31" s="1816">
        <v>0</v>
      </c>
      <c r="G31" s="1817">
        <v>0</v>
      </c>
      <c r="H31" s="1818">
        <v>0</v>
      </c>
      <c r="I31" s="1819">
        <v>0</v>
      </c>
      <c r="J31" s="1816">
        <v>0</v>
      </c>
    </row>
    <row r="32" spans="1:10" ht="30.75" customHeight="1">
      <c r="A32" s="1811" t="s">
        <v>945</v>
      </c>
      <c r="B32" s="1812" t="s">
        <v>946</v>
      </c>
      <c r="C32" s="1817">
        <v>0</v>
      </c>
      <c r="D32" s="1818">
        <v>0</v>
      </c>
      <c r="E32" s="1819">
        <v>0</v>
      </c>
      <c r="F32" s="1816">
        <v>0</v>
      </c>
      <c r="G32" s="1817">
        <v>0</v>
      </c>
      <c r="H32" s="1818">
        <v>0</v>
      </c>
      <c r="I32" s="1819">
        <v>0</v>
      </c>
      <c r="J32" s="1816">
        <v>0</v>
      </c>
    </row>
    <row r="33" spans="1:10">
      <c r="A33" s="1811" t="s">
        <v>947</v>
      </c>
      <c r="B33" s="1812" t="s">
        <v>948</v>
      </c>
      <c r="C33" s="1817">
        <v>0</v>
      </c>
      <c r="D33" s="1818">
        <v>0</v>
      </c>
      <c r="E33" s="1819">
        <v>0</v>
      </c>
      <c r="F33" s="1816">
        <v>0</v>
      </c>
      <c r="G33" s="1817">
        <v>0</v>
      </c>
      <c r="H33" s="1818">
        <v>0</v>
      </c>
      <c r="I33" s="1819">
        <v>0</v>
      </c>
      <c r="J33" s="1816">
        <v>0</v>
      </c>
    </row>
    <row r="34" spans="1:10">
      <c r="A34" s="1811" t="s">
        <v>949</v>
      </c>
      <c r="B34" s="1812" t="s">
        <v>950</v>
      </c>
      <c r="C34" s="1817">
        <v>0</v>
      </c>
      <c r="D34" s="1818">
        <v>0</v>
      </c>
      <c r="E34" s="1819">
        <v>0</v>
      </c>
      <c r="F34" s="1816">
        <v>0</v>
      </c>
      <c r="G34" s="1817">
        <v>0</v>
      </c>
      <c r="H34" s="1818">
        <v>0</v>
      </c>
      <c r="I34" s="1819">
        <v>0</v>
      </c>
      <c r="J34" s="1816">
        <v>0</v>
      </c>
    </row>
    <row r="35" spans="1:10" s="1798" customFormat="1">
      <c r="A35" s="1811" t="s">
        <v>951</v>
      </c>
      <c r="B35" s="1812" t="s">
        <v>952</v>
      </c>
      <c r="C35" s="1817">
        <v>0</v>
      </c>
      <c r="D35" s="1818">
        <v>0</v>
      </c>
      <c r="E35" s="1819">
        <v>0</v>
      </c>
      <c r="F35" s="1816">
        <v>0</v>
      </c>
      <c r="G35" s="1817">
        <v>0</v>
      </c>
      <c r="H35" s="1818">
        <v>0</v>
      </c>
      <c r="I35" s="1819">
        <v>0</v>
      </c>
      <c r="J35" s="1816">
        <v>0</v>
      </c>
    </row>
    <row r="36" spans="1:10" s="1798" customFormat="1" ht="25.5">
      <c r="A36" s="1811" t="s">
        <v>953</v>
      </c>
      <c r="B36" s="1812" t="s">
        <v>954</v>
      </c>
      <c r="C36" s="1817">
        <v>0</v>
      </c>
      <c r="D36" s="1818">
        <v>0</v>
      </c>
      <c r="E36" s="1819">
        <v>0</v>
      </c>
      <c r="F36" s="1816">
        <v>0</v>
      </c>
      <c r="G36" s="1817">
        <v>0</v>
      </c>
      <c r="H36" s="1818">
        <v>0</v>
      </c>
      <c r="I36" s="1819">
        <v>0</v>
      </c>
      <c r="J36" s="1816">
        <v>0</v>
      </c>
    </row>
    <row r="37" spans="1:10" s="1798" customFormat="1" ht="25.5">
      <c r="A37" s="1811" t="s">
        <v>955</v>
      </c>
      <c r="B37" s="1812" t="s">
        <v>956</v>
      </c>
      <c r="C37" s="1817">
        <v>0</v>
      </c>
      <c r="D37" s="1818">
        <v>0</v>
      </c>
      <c r="E37" s="1819">
        <v>0</v>
      </c>
      <c r="F37" s="1816">
        <v>0</v>
      </c>
      <c r="G37" s="1817">
        <v>0</v>
      </c>
      <c r="H37" s="1818">
        <v>0</v>
      </c>
      <c r="I37" s="1819">
        <v>0</v>
      </c>
      <c r="J37" s="1816">
        <v>0</v>
      </c>
    </row>
    <row r="38" spans="1:10" s="1798" customFormat="1">
      <c r="A38" s="1811" t="s">
        <v>957</v>
      </c>
      <c r="B38" s="1812" t="s">
        <v>958</v>
      </c>
      <c r="C38" s="1817">
        <v>0</v>
      </c>
      <c r="D38" s="1818">
        <v>0</v>
      </c>
      <c r="E38" s="1819">
        <v>0</v>
      </c>
      <c r="F38" s="1816">
        <v>0</v>
      </c>
      <c r="G38" s="1817">
        <v>0</v>
      </c>
      <c r="H38" s="1818">
        <v>0</v>
      </c>
      <c r="I38" s="1819">
        <v>0</v>
      </c>
      <c r="J38" s="1816">
        <v>0</v>
      </c>
    </row>
    <row r="39" spans="1:10" s="1798" customFormat="1" ht="25.5">
      <c r="A39" s="1811" t="s">
        <v>959</v>
      </c>
      <c r="B39" s="1812" t="s">
        <v>960</v>
      </c>
      <c r="C39" s="1817">
        <v>0</v>
      </c>
      <c r="D39" s="1818">
        <v>0</v>
      </c>
      <c r="E39" s="1819">
        <v>0</v>
      </c>
      <c r="F39" s="1816">
        <v>0</v>
      </c>
      <c r="G39" s="1817">
        <v>0</v>
      </c>
      <c r="H39" s="1818">
        <v>0</v>
      </c>
      <c r="I39" s="1819">
        <v>0</v>
      </c>
      <c r="J39" s="1816">
        <v>0</v>
      </c>
    </row>
    <row r="40" spans="1:10" s="1798" customFormat="1" ht="18" customHeight="1">
      <c r="A40" s="1811" t="s">
        <v>961</v>
      </c>
      <c r="B40" s="1812" t="s">
        <v>962</v>
      </c>
      <c r="C40" s="1817">
        <v>0</v>
      </c>
      <c r="D40" s="1818">
        <v>0</v>
      </c>
      <c r="E40" s="1819">
        <v>0</v>
      </c>
      <c r="F40" s="1816">
        <v>0</v>
      </c>
      <c r="G40" s="1817">
        <v>0</v>
      </c>
      <c r="H40" s="1818">
        <v>0</v>
      </c>
      <c r="I40" s="1819">
        <v>0</v>
      </c>
      <c r="J40" s="1816">
        <v>0</v>
      </c>
    </row>
    <row r="41" spans="1:10" s="1798" customFormat="1">
      <c r="A41" s="1811" t="s">
        <v>963</v>
      </c>
      <c r="B41" s="1812" t="s">
        <v>964</v>
      </c>
      <c r="C41" s="1817">
        <v>0</v>
      </c>
      <c r="D41" s="1818">
        <v>0</v>
      </c>
      <c r="E41" s="1819">
        <v>0</v>
      </c>
      <c r="F41" s="1816">
        <v>0</v>
      </c>
      <c r="G41" s="1817">
        <v>0</v>
      </c>
      <c r="H41" s="1818">
        <v>0</v>
      </c>
      <c r="I41" s="1819">
        <v>0</v>
      </c>
      <c r="J41" s="1816">
        <v>0</v>
      </c>
    </row>
    <row r="42" spans="1:10" s="1798" customFormat="1">
      <c r="A42" s="1811" t="s">
        <v>965</v>
      </c>
      <c r="B42" s="1812"/>
      <c r="C42" s="1817">
        <v>0</v>
      </c>
      <c r="D42" s="1818">
        <v>0</v>
      </c>
      <c r="E42" s="1819">
        <v>0</v>
      </c>
      <c r="F42" s="1816">
        <v>0</v>
      </c>
      <c r="G42" s="1817">
        <v>0</v>
      </c>
      <c r="H42" s="1818">
        <v>0</v>
      </c>
      <c r="I42" s="1819">
        <v>0</v>
      </c>
      <c r="J42" s="1816">
        <v>0</v>
      </c>
    </row>
    <row r="43" spans="1:10" s="1798" customFormat="1">
      <c r="A43" s="1811" t="s">
        <v>966</v>
      </c>
      <c r="B43" s="1812" t="s">
        <v>967</v>
      </c>
      <c r="C43" s="1817">
        <v>0</v>
      </c>
      <c r="D43" s="1818">
        <v>123</v>
      </c>
      <c r="E43" s="1819">
        <v>0</v>
      </c>
      <c r="F43" s="1816">
        <v>123</v>
      </c>
      <c r="G43" s="1817">
        <v>0</v>
      </c>
      <c r="H43" s="1818">
        <v>60</v>
      </c>
      <c r="I43" s="1819">
        <v>0</v>
      </c>
      <c r="J43" s="1816">
        <v>60</v>
      </c>
    </row>
    <row r="44" spans="1:10" s="1798" customFormat="1">
      <c r="A44" s="1811" t="s">
        <v>968</v>
      </c>
      <c r="B44" s="1812" t="s">
        <v>969</v>
      </c>
      <c r="C44" s="1817">
        <v>0</v>
      </c>
      <c r="D44" s="1818">
        <v>123</v>
      </c>
      <c r="E44" s="1819">
        <v>0</v>
      </c>
      <c r="F44" s="1816">
        <v>123</v>
      </c>
      <c r="G44" s="1817">
        <v>0</v>
      </c>
      <c r="H44" s="1818">
        <v>60</v>
      </c>
      <c r="I44" s="1819">
        <v>0</v>
      </c>
      <c r="J44" s="1816">
        <v>60</v>
      </c>
    </row>
    <row r="45" spans="1:10" s="1798" customFormat="1">
      <c r="A45" s="1811" t="s">
        <v>970</v>
      </c>
      <c r="B45" s="1812" t="s">
        <v>971</v>
      </c>
      <c r="C45" s="1817">
        <v>0</v>
      </c>
      <c r="D45" s="1818">
        <v>123</v>
      </c>
      <c r="E45" s="1819">
        <v>0</v>
      </c>
      <c r="F45" s="1816">
        <v>123</v>
      </c>
      <c r="G45" s="1817">
        <v>0</v>
      </c>
      <c r="H45" s="1818">
        <v>60</v>
      </c>
      <c r="I45" s="1819">
        <v>0</v>
      </c>
      <c r="J45" s="1816">
        <v>60</v>
      </c>
    </row>
    <row r="46" spans="1:10" s="1798" customFormat="1">
      <c r="A46" s="1811" t="s">
        <v>972</v>
      </c>
      <c r="B46" s="1812" t="s">
        <v>973</v>
      </c>
      <c r="C46" s="1817">
        <v>0</v>
      </c>
      <c r="D46" s="1818">
        <v>0</v>
      </c>
      <c r="E46" s="1819">
        <v>0</v>
      </c>
      <c r="F46" s="1816">
        <v>0</v>
      </c>
      <c r="G46" s="1817">
        <v>0</v>
      </c>
      <c r="H46" s="1818">
        <v>0</v>
      </c>
      <c r="I46" s="1819">
        <v>0</v>
      </c>
      <c r="J46" s="1816">
        <v>0</v>
      </c>
    </row>
    <row r="47" spans="1:10" s="1798" customFormat="1">
      <c r="A47" s="1811" t="s">
        <v>974</v>
      </c>
      <c r="B47" s="1812" t="s">
        <v>975</v>
      </c>
      <c r="C47" s="1817">
        <v>0</v>
      </c>
      <c r="D47" s="1818">
        <v>0</v>
      </c>
      <c r="E47" s="1819">
        <v>0</v>
      </c>
      <c r="F47" s="1816">
        <v>0</v>
      </c>
      <c r="G47" s="1817">
        <v>0</v>
      </c>
      <c r="H47" s="1818">
        <v>0</v>
      </c>
      <c r="I47" s="1819">
        <v>0</v>
      </c>
      <c r="J47" s="1816">
        <v>0</v>
      </c>
    </row>
    <row r="48" spans="1:10" s="1798" customFormat="1">
      <c r="A48" s="1811" t="s">
        <v>976</v>
      </c>
      <c r="B48" s="1812" t="s">
        <v>977</v>
      </c>
      <c r="C48" s="1817">
        <v>0</v>
      </c>
      <c r="D48" s="1818">
        <v>0</v>
      </c>
      <c r="E48" s="1819">
        <v>0</v>
      </c>
      <c r="F48" s="1816">
        <v>0</v>
      </c>
      <c r="G48" s="1817">
        <v>0</v>
      </c>
      <c r="H48" s="1818">
        <v>0</v>
      </c>
      <c r="I48" s="1819">
        <v>0</v>
      </c>
      <c r="J48" s="1816">
        <v>0</v>
      </c>
    </row>
    <row r="49" spans="1:10" s="1798" customFormat="1">
      <c r="A49" s="1811" t="s">
        <v>978</v>
      </c>
      <c r="B49" s="1812" t="s">
        <v>979</v>
      </c>
      <c r="C49" s="1817">
        <v>0</v>
      </c>
      <c r="D49" s="1818">
        <v>0</v>
      </c>
      <c r="E49" s="1819">
        <v>0</v>
      </c>
      <c r="F49" s="1816">
        <v>0</v>
      </c>
      <c r="G49" s="1817">
        <v>0</v>
      </c>
      <c r="H49" s="1818">
        <v>0</v>
      </c>
      <c r="I49" s="1819">
        <v>0</v>
      </c>
      <c r="J49" s="1816">
        <v>0</v>
      </c>
    </row>
    <row r="50" spans="1:10" s="1798" customFormat="1">
      <c r="A50" s="1811" t="s">
        <v>980</v>
      </c>
      <c r="B50" s="1812" t="s">
        <v>981</v>
      </c>
      <c r="C50" s="1817">
        <v>0</v>
      </c>
      <c r="D50" s="1818">
        <v>0</v>
      </c>
      <c r="E50" s="1819">
        <v>0</v>
      </c>
      <c r="F50" s="1816">
        <v>0</v>
      </c>
      <c r="G50" s="1817">
        <v>0</v>
      </c>
      <c r="H50" s="1818">
        <v>0</v>
      </c>
      <c r="I50" s="1819">
        <v>0</v>
      </c>
      <c r="J50" s="1816">
        <v>0</v>
      </c>
    </row>
    <row r="51" spans="1:10" s="1798" customFormat="1">
      <c r="A51" s="1811" t="s">
        <v>982</v>
      </c>
      <c r="B51" s="1812" t="s">
        <v>983</v>
      </c>
      <c r="C51" s="1817">
        <v>0</v>
      </c>
      <c r="D51" s="1818">
        <v>0</v>
      </c>
      <c r="E51" s="1819">
        <v>0</v>
      </c>
      <c r="F51" s="1816">
        <v>0</v>
      </c>
      <c r="G51" s="1817">
        <v>0</v>
      </c>
      <c r="H51" s="1818">
        <v>0</v>
      </c>
      <c r="I51" s="1819">
        <v>0</v>
      </c>
      <c r="J51" s="1816">
        <v>0</v>
      </c>
    </row>
    <row r="52" spans="1:10" s="1798" customFormat="1" ht="27" customHeight="1">
      <c r="A52" s="1811" t="s">
        <v>984</v>
      </c>
      <c r="B52" s="1812" t="s">
        <v>985</v>
      </c>
      <c r="C52" s="1817">
        <v>0</v>
      </c>
      <c r="D52" s="1818">
        <v>0</v>
      </c>
      <c r="E52" s="1819">
        <v>0</v>
      </c>
      <c r="F52" s="1816">
        <v>0</v>
      </c>
      <c r="G52" s="1817">
        <v>0</v>
      </c>
      <c r="H52" s="1818">
        <v>0</v>
      </c>
      <c r="I52" s="1819">
        <v>0</v>
      </c>
      <c r="J52" s="1816">
        <v>0</v>
      </c>
    </row>
    <row r="53" spans="1:10" s="1798" customFormat="1" ht="38.25">
      <c r="A53" s="1811" t="s">
        <v>986</v>
      </c>
      <c r="B53" s="1812" t="s">
        <v>987</v>
      </c>
      <c r="C53" s="1817">
        <v>0</v>
      </c>
      <c r="D53" s="1818">
        <v>0</v>
      </c>
      <c r="E53" s="1819">
        <v>0</v>
      </c>
      <c r="F53" s="1816">
        <v>0</v>
      </c>
      <c r="G53" s="1817">
        <v>0</v>
      </c>
      <c r="H53" s="1818">
        <v>0</v>
      </c>
      <c r="I53" s="1819">
        <v>0</v>
      </c>
      <c r="J53" s="1816">
        <v>0</v>
      </c>
    </row>
    <row r="54" spans="1:10" s="1798" customFormat="1" ht="38.25">
      <c r="A54" s="1811" t="s">
        <v>988</v>
      </c>
      <c r="B54" s="1812" t="s">
        <v>989</v>
      </c>
      <c r="C54" s="1817">
        <v>0</v>
      </c>
      <c r="D54" s="1818">
        <v>0</v>
      </c>
      <c r="E54" s="1819">
        <v>0</v>
      </c>
      <c r="F54" s="1816">
        <v>0</v>
      </c>
      <c r="G54" s="1817">
        <v>0</v>
      </c>
      <c r="H54" s="1818">
        <v>0</v>
      </c>
      <c r="I54" s="1819">
        <v>0</v>
      </c>
      <c r="J54" s="1816">
        <v>0</v>
      </c>
    </row>
    <row r="55" spans="1:10" s="1798" customFormat="1" ht="38.25">
      <c r="A55" s="1811" t="s">
        <v>990</v>
      </c>
      <c r="B55" s="1812" t="s">
        <v>991</v>
      </c>
      <c r="C55" s="1817">
        <v>0</v>
      </c>
      <c r="D55" s="1818">
        <v>0</v>
      </c>
      <c r="E55" s="1819">
        <v>0</v>
      </c>
      <c r="F55" s="1816">
        <v>0</v>
      </c>
      <c r="G55" s="1817">
        <v>0</v>
      </c>
      <c r="H55" s="1818">
        <v>0</v>
      </c>
      <c r="I55" s="1819">
        <v>0</v>
      </c>
      <c r="J55" s="1816">
        <v>0</v>
      </c>
    </row>
    <row r="56" spans="1:10" s="1798" customFormat="1" ht="23.25" customHeight="1">
      <c r="A56" s="1811" t="s">
        <v>992</v>
      </c>
      <c r="B56" s="1812" t="s">
        <v>993</v>
      </c>
      <c r="C56" s="1817">
        <v>0</v>
      </c>
      <c r="D56" s="1818">
        <v>0</v>
      </c>
      <c r="E56" s="1819">
        <v>0</v>
      </c>
      <c r="F56" s="1816">
        <v>0</v>
      </c>
      <c r="G56" s="1817">
        <v>0</v>
      </c>
      <c r="H56" s="1818">
        <v>0</v>
      </c>
      <c r="I56" s="1819">
        <v>0</v>
      </c>
      <c r="J56" s="1816">
        <v>0</v>
      </c>
    </row>
    <row r="57" spans="1:10" s="1798" customFormat="1">
      <c r="A57" s="1811" t="s">
        <v>994</v>
      </c>
      <c r="B57" s="1812" t="s">
        <v>944</v>
      </c>
      <c r="C57" s="1817">
        <v>0</v>
      </c>
      <c r="D57" s="1818">
        <v>0</v>
      </c>
      <c r="E57" s="1819">
        <v>0</v>
      </c>
      <c r="F57" s="1816">
        <v>0</v>
      </c>
      <c r="G57" s="1817">
        <v>0</v>
      </c>
      <c r="H57" s="1818">
        <v>0</v>
      </c>
      <c r="I57" s="1819">
        <v>0</v>
      </c>
      <c r="J57" s="1816">
        <v>0</v>
      </c>
    </row>
    <row r="58" spans="1:10" s="1798" customFormat="1">
      <c r="A58" s="1811" t="s">
        <v>995</v>
      </c>
      <c r="B58" s="1812" t="s">
        <v>996</v>
      </c>
      <c r="C58" s="1817">
        <v>0</v>
      </c>
      <c r="D58" s="1818">
        <v>0</v>
      </c>
      <c r="E58" s="1819">
        <v>0</v>
      </c>
      <c r="F58" s="1816">
        <v>0</v>
      </c>
      <c r="G58" s="1817">
        <v>0</v>
      </c>
      <c r="H58" s="1818">
        <v>0</v>
      </c>
      <c r="I58" s="1819">
        <v>0</v>
      </c>
      <c r="J58" s="1816">
        <v>0</v>
      </c>
    </row>
    <row r="59" spans="1:10" s="1798" customFormat="1">
      <c r="A59" s="1811" t="s">
        <v>997</v>
      </c>
      <c r="B59" s="1812" t="s">
        <v>998</v>
      </c>
      <c r="C59" s="1817">
        <v>0</v>
      </c>
      <c r="D59" s="1818">
        <v>0</v>
      </c>
      <c r="E59" s="1819">
        <v>0</v>
      </c>
      <c r="F59" s="1816">
        <v>0</v>
      </c>
      <c r="G59" s="1817">
        <v>0</v>
      </c>
      <c r="H59" s="1818">
        <v>0</v>
      </c>
      <c r="I59" s="1819">
        <v>0</v>
      </c>
      <c r="J59" s="1816">
        <v>0</v>
      </c>
    </row>
    <row r="60" spans="1:10" s="1798" customFormat="1">
      <c r="A60" s="1811" t="s">
        <v>999</v>
      </c>
      <c r="B60" s="1812" t="s">
        <v>1000</v>
      </c>
      <c r="C60" s="1817">
        <v>0</v>
      </c>
      <c r="D60" s="1818">
        <v>0</v>
      </c>
      <c r="E60" s="1819">
        <v>0</v>
      </c>
      <c r="F60" s="1816">
        <v>0</v>
      </c>
      <c r="G60" s="1817">
        <v>0</v>
      </c>
      <c r="H60" s="1818">
        <v>0</v>
      </c>
      <c r="I60" s="1819">
        <v>0</v>
      </c>
      <c r="J60" s="1816">
        <v>0</v>
      </c>
    </row>
    <row r="61" spans="1:10" s="1798" customFormat="1" ht="25.5">
      <c r="A61" s="1811" t="s">
        <v>1001</v>
      </c>
      <c r="B61" s="1812" t="s">
        <v>1002</v>
      </c>
      <c r="C61" s="1817">
        <v>0</v>
      </c>
      <c r="D61" s="1818">
        <v>0</v>
      </c>
      <c r="E61" s="1819">
        <v>0</v>
      </c>
      <c r="F61" s="1816">
        <v>0</v>
      </c>
      <c r="G61" s="1817">
        <v>0</v>
      </c>
      <c r="H61" s="1818">
        <v>0</v>
      </c>
      <c r="I61" s="1819">
        <v>0</v>
      </c>
      <c r="J61" s="1816">
        <v>0</v>
      </c>
    </row>
    <row r="62" spans="1:10" s="1798" customFormat="1" ht="25.5">
      <c r="A62" s="1811" t="s">
        <v>1003</v>
      </c>
      <c r="B62" s="1812" t="s">
        <v>1004</v>
      </c>
      <c r="C62" s="1817">
        <v>0</v>
      </c>
      <c r="D62" s="1818">
        <v>0</v>
      </c>
      <c r="E62" s="1819">
        <v>0</v>
      </c>
      <c r="F62" s="1816">
        <v>0</v>
      </c>
      <c r="G62" s="1817">
        <v>0</v>
      </c>
      <c r="H62" s="1818">
        <v>0</v>
      </c>
      <c r="I62" s="1819">
        <v>0</v>
      </c>
      <c r="J62" s="1816">
        <v>0</v>
      </c>
    </row>
    <row r="63" spans="1:10" s="1798" customFormat="1">
      <c r="A63" s="1811" t="s">
        <v>1005</v>
      </c>
      <c r="B63" s="1812" t="s">
        <v>958</v>
      </c>
      <c r="C63" s="1817">
        <v>0</v>
      </c>
      <c r="D63" s="1818">
        <v>0</v>
      </c>
      <c r="E63" s="1819">
        <v>0</v>
      </c>
      <c r="F63" s="1816">
        <v>0</v>
      </c>
      <c r="G63" s="1817">
        <v>0</v>
      </c>
      <c r="H63" s="1818">
        <v>0</v>
      </c>
      <c r="I63" s="1819">
        <v>0</v>
      </c>
      <c r="J63" s="1816">
        <v>0</v>
      </c>
    </row>
    <row r="64" spans="1:10" s="1798" customFormat="1" ht="25.5">
      <c r="A64" s="1811" t="s">
        <v>1006</v>
      </c>
      <c r="B64" s="1812" t="s">
        <v>1007</v>
      </c>
      <c r="C64" s="1817">
        <v>0</v>
      </c>
      <c r="D64" s="1818">
        <v>0</v>
      </c>
      <c r="E64" s="1819">
        <v>0</v>
      </c>
      <c r="F64" s="1816">
        <v>0</v>
      </c>
      <c r="G64" s="1817">
        <v>0</v>
      </c>
      <c r="H64" s="1818">
        <v>0</v>
      </c>
      <c r="I64" s="1819">
        <v>0</v>
      </c>
      <c r="J64" s="1816">
        <v>0</v>
      </c>
    </row>
    <row r="65" spans="1:10" s="1798" customFormat="1">
      <c r="A65" s="1811" t="s">
        <v>1008</v>
      </c>
      <c r="B65" s="1812" t="s">
        <v>962</v>
      </c>
      <c r="C65" s="1817">
        <v>0</v>
      </c>
      <c r="D65" s="1818">
        <v>0</v>
      </c>
      <c r="E65" s="1819">
        <v>0</v>
      </c>
      <c r="F65" s="1816">
        <v>0</v>
      </c>
      <c r="G65" s="1817">
        <v>0</v>
      </c>
      <c r="H65" s="1818">
        <v>0</v>
      </c>
      <c r="I65" s="1819">
        <v>0</v>
      </c>
      <c r="J65" s="1816">
        <v>0</v>
      </c>
    </row>
    <row r="66" spans="1:10" s="1798" customFormat="1">
      <c r="A66" s="1811" t="s">
        <v>1009</v>
      </c>
      <c r="B66" s="1812" t="s">
        <v>1010</v>
      </c>
      <c r="C66" s="1817">
        <v>0</v>
      </c>
      <c r="D66" s="1818">
        <v>0</v>
      </c>
      <c r="E66" s="1819">
        <v>0</v>
      </c>
      <c r="F66" s="1816">
        <v>0</v>
      </c>
      <c r="G66" s="1817">
        <v>0</v>
      </c>
      <c r="H66" s="1818">
        <v>0</v>
      </c>
      <c r="I66" s="1819">
        <v>0</v>
      </c>
      <c r="J66" s="1816">
        <v>0</v>
      </c>
    </row>
    <row r="67" spans="1:10" s="1798" customFormat="1">
      <c r="A67" s="1811" t="s">
        <v>1011</v>
      </c>
      <c r="B67" s="1812" t="s">
        <v>1012</v>
      </c>
      <c r="C67" s="1817">
        <v>3185.2175999999999</v>
      </c>
      <c r="D67" s="1818">
        <v>1596.4531999999999</v>
      </c>
      <c r="E67" s="1819">
        <v>399.71050000000002</v>
      </c>
      <c r="F67" s="1816">
        <v>5181.3813</v>
      </c>
      <c r="G67" s="1817">
        <v>3185.2126000000003</v>
      </c>
      <c r="H67" s="1818">
        <v>1410.2833999999998</v>
      </c>
      <c r="I67" s="1819">
        <v>430.45628000000005</v>
      </c>
      <c r="J67" s="1816">
        <v>5025.9522800000004</v>
      </c>
    </row>
    <row r="68" spans="1:10" s="1798" customFormat="1">
      <c r="A68" s="1811" t="s">
        <v>1013</v>
      </c>
      <c r="B68" s="1812" t="s">
        <v>1014</v>
      </c>
      <c r="C68" s="1817">
        <v>3185.2175999999999</v>
      </c>
      <c r="D68" s="1818">
        <v>1596.4531999999999</v>
      </c>
      <c r="E68" s="1819">
        <v>399.71050000000002</v>
      </c>
      <c r="F68" s="1816">
        <v>5181.3813</v>
      </c>
      <c r="G68" s="1817">
        <v>3185.2126000000003</v>
      </c>
      <c r="H68" s="1818">
        <v>1410.2833999999998</v>
      </c>
      <c r="I68" s="1819">
        <v>430.45628000000005</v>
      </c>
      <c r="J68" s="1816">
        <v>5025.9522800000004</v>
      </c>
    </row>
    <row r="69" spans="1:10" s="1798" customFormat="1">
      <c r="A69" s="1811" t="s">
        <v>1015</v>
      </c>
      <c r="B69" s="1812" t="s">
        <v>1016</v>
      </c>
      <c r="C69" s="1817">
        <v>90.97760000000001</v>
      </c>
      <c r="D69" s="1818">
        <v>24</v>
      </c>
      <c r="E69" s="1819">
        <v>307.46949999999998</v>
      </c>
      <c r="F69" s="1816">
        <v>422.44709999999998</v>
      </c>
      <c r="G69" s="1817">
        <v>90.97760000000001</v>
      </c>
      <c r="H69" s="1818">
        <v>24</v>
      </c>
      <c r="I69" s="1819">
        <v>307.46899999999999</v>
      </c>
      <c r="J69" s="1816">
        <v>422.44659999999999</v>
      </c>
    </row>
    <row r="70" spans="1:10" s="1798" customFormat="1">
      <c r="A70" s="1811" t="s">
        <v>1017</v>
      </c>
      <c r="B70" s="1812" t="s">
        <v>1018</v>
      </c>
      <c r="C70" s="1817">
        <v>3074.6950000000002</v>
      </c>
      <c r="D70" s="1818">
        <v>1572.4531999999999</v>
      </c>
      <c r="E70" s="1819">
        <v>92.241</v>
      </c>
      <c r="F70" s="1816">
        <v>4739.3892000000005</v>
      </c>
      <c r="G70" s="1817">
        <v>3074.69</v>
      </c>
      <c r="H70" s="1818">
        <v>1386.2833999999998</v>
      </c>
      <c r="I70" s="1819">
        <v>122.98728</v>
      </c>
      <c r="J70" s="1816">
        <v>4583.960680000001</v>
      </c>
    </row>
    <row r="71" spans="1:10">
      <c r="A71" s="1811" t="s">
        <v>1019</v>
      </c>
      <c r="B71" s="1812" t="s">
        <v>1020</v>
      </c>
      <c r="C71" s="1817">
        <v>19.545000000000002</v>
      </c>
      <c r="D71" s="1818">
        <v>0</v>
      </c>
      <c r="E71" s="1819">
        <v>0</v>
      </c>
      <c r="F71" s="1816">
        <v>19.545000000000002</v>
      </c>
      <c r="G71" s="1817">
        <v>19.545000000000002</v>
      </c>
      <c r="H71" s="1818">
        <v>0</v>
      </c>
      <c r="I71" s="1819">
        <v>0</v>
      </c>
      <c r="J71" s="1816">
        <v>19.545000000000002</v>
      </c>
    </row>
    <row r="72" spans="1:10">
      <c r="A72" s="1811" t="s">
        <v>1021</v>
      </c>
      <c r="B72" s="1812" t="s">
        <v>1022</v>
      </c>
      <c r="C72" s="1817">
        <v>0</v>
      </c>
      <c r="D72" s="1818">
        <v>0</v>
      </c>
      <c r="E72" s="1819">
        <v>0</v>
      </c>
      <c r="F72" s="1816">
        <v>0</v>
      </c>
      <c r="G72" s="1817">
        <v>0</v>
      </c>
      <c r="H72" s="1818">
        <v>0</v>
      </c>
      <c r="I72" s="1819">
        <v>0</v>
      </c>
      <c r="J72" s="1816">
        <v>0</v>
      </c>
    </row>
    <row r="73" spans="1:10">
      <c r="A73" s="1811" t="s">
        <v>1023</v>
      </c>
      <c r="B73" s="1812" t="s">
        <v>1024</v>
      </c>
      <c r="C73" s="1817">
        <v>0</v>
      </c>
      <c r="D73" s="1818">
        <v>0</v>
      </c>
      <c r="E73" s="1819">
        <v>0</v>
      </c>
      <c r="F73" s="1816">
        <v>0</v>
      </c>
      <c r="G73" s="1817">
        <v>0</v>
      </c>
      <c r="H73" s="1818">
        <v>0</v>
      </c>
      <c r="I73" s="1819">
        <v>0</v>
      </c>
      <c r="J73" s="1816">
        <v>0</v>
      </c>
    </row>
    <row r="74" spans="1:10">
      <c r="A74" s="1811" t="s">
        <v>1025</v>
      </c>
      <c r="B74" s="1812" t="s">
        <v>1026</v>
      </c>
      <c r="C74" s="1817">
        <v>0</v>
      </c>
      <c r="D74" s="1818">
        <v>0</v>
      </c>
      <c r="E74" s="1819">
        <v>0</v>
      </c>
      <c r="F74" s="1816">
        <v>0</v>
      </c>
      <c r="G74" s="1817">
        <v>0</v>
      </c>
      <c r="H74" s="1818">
        <v>0</v>
      </c>
      <c r="I74" s="1819">
        <v>0</v>
      </c>
      <c r="J74" s="1816">
        <v>0</v>
      </c>
    </row>
    <row r="75" spans="1:10">
      <c r="A75" s="1811" t="s">
        <v>1027</v>
      </c>
      <c r="B75" s="1812" t="s">
        <v>1028</v>
      </c>
      <c r="C75" s="1817">
        <v>0</v>
      </c>
      <c r="D75" s="1818">
        <v>0</v>
      </c>
      <c r="E75" s="1819">
        <v>0</v>
      </c>
      <c r="F75" s="1816">
        <v>0</v>
      </c>
      <c r="G75" s="1817">
        <v>0</v>
      </c>
      <c r="H75" s="1818">
        <v>0</v>
      </c>
      <c r="I75" s="1819">
        <v>0</v>
      </c>
      <c r="J75" s="1816">
        <v>0</v>
      </c>
    </row>
    <row r="76" spans="1:10">
      <c r="A76" s="1811" t="s">
        <v>1029</v>
      </c>
      <c r="B76" s="1812" t="s">
        <v>1030</v>
      </c>
      <c r="C76" s="1817">
        <v>0</v>
      </c>
      <c r="D76" s="1818">
        <v>0</v>
      </c>
      <c r="E76" s="1819">
        <v>0</v>
      </c>
      <c r="F76" s="1816">
        <v>0</v>
      </c>
      <c r="G76" s="1817">
        <v>0</v>
      </c>
      <c r="H76" s="1818">
        <v>0</v>
      </c>
      <c r="I76" s="1819">
        <v>0</v>
      </c>
      <c r="J76" s="1816">
        <v>0</v>
      </c>
    </row>
    <row r="77" spans="1:10" ht="25.5">
      <c r="A77" s="1811" t="s">
        <v>1031</v>
      </c>
      <c r="B77" s="1812" t="s">
        <v>1032</v>
      </c>
      <c r="C77" s="1817">
        <v>0</v>
      </c>
      <c r="D77" s="1818">
        <v>0</v>
      </c>
      <c r="E77" s="1819">
        <v>0</v>
      </c>
      <c r="F77" s="1816">
        <v>0</v>
      </c>
      <c r="G77" s="1817">
        <v>0</v>
      </c>
      <c r="H77" s="1818">
        <v>0</v>
      </c>
      <c r="I77" s="1819">
        <v>0</v>
      </c>
      <c r="J77" s="1816">
        <v>0</v>
      </c>
    </row>
    <row r="78" spans="1:10" ht="38.25">
      <c r="A78" s="1811" t="s">
        <v>1033</v>
      </c>
      <c r="B78" s="1812" t="s">
        <v>1034</v>
      </c>
      <c r="C78" s="1817">
        <v>0</v>
      </c>
      <c r="D78" s="1818">
        <v>0</v>
      </c>
      <c r="E78" s="1819">
        <v>0</v>
      </c>
      <c r="F78" s="1816">
        <v>0</v>
      </c>
      <c r="G78" s="1817">
        <v>0</v>
      </c>
      <c r="H78" s="1818">
        <v>0</v>
      </c>
      <c r="I78" s="1819">
        <v>0</v>
      </c>
      <c r="J78" s="1816">
        <v>0</v>
      </c>
    </row>
    <row r="79" spans="1:10" ht="25.5">
      <c r="A79" s="1811" t="s">
        <v>1035</v>
      </c>
      <c r="B79" s="1812" t="s">
        <v>1036</v>
      </c>
      <c r="C79" s="1817">
        <v>0</v>
      </c>
      <c r="D79" s="1818">
        <v>0</v>
      </c>
      <c r="E79" s="1819">
        <v>0</v>
      </c>
      <c r="F79" s="1816">
        <v>0</v>
      </c>
      <c r="G79" s="1817">
        <v>0</v>
      </c>
      <c r="H79" s="1818">
        <v>0</v>
      </c>
      <c r="I79" s="1819">
        <v>0</v>
      </c>
      <c r="J79" s="1816">
        <v>0</v>
      </c>
    </row>
    <row r="80" spans="1:10" ht="25.5">
      <c r="A80" s="1811" t="s">
        <v>1037</v>
      </c>
      <c r="B80" s="1812" t="s">
        <v>1038</v>
      </c>
      <c r="C80" s="1817">
        <v>0</v>
      </c>
      <c r="D80" s="1818">
        <v>0</v>
      </c>
      <c r="E80" s="1819">
        <v>0</v>
      </c>
      <c r="F80" s="1816">
        <v>0</v>
      </c>
      <c r="G80" s="1817">
        <v>0</v>
      </c>
      <c r="H80" s="1818">
        <v>0</v>
      </c>
      <c r="I80" s="1819">
        <v>0</v>
      </c>
      <c r="J80" s="1816">
        <v>0</v>
      </c>
    </row>
    <row r="81" spans="1:10">
      <c r="A81" s="1811" t="s">
        <v>1039</v>
      </c>
      <c r="B81" s="1812" t="s">
        <v>1040</v>
      </c>
      <c r="C81" s="1817">
        <v>0</v>
      </c>
      <c r="D81" s="1818">
        <v>0</v>
      </c>
      <c r="E81" s="1819">
        <v>0</v>
      </c>
      <c r="F81" s="1816">
        <v>0</v>
      </c>
      <c r="G81" s="1817">
        <v>0</v>
      </c>
      <c r="H81" s="1818">
        <v>0</v>
      </c>
      <c r="I81" s="1819">
        <v>0</v>
      </c>
      <c r="J81" s="1816">
        <v>0</v>
      </c>
    </row>
    <row r="82" spans="1:10">
      <c r="A82" s="1811" t="s">
        <v>1041</v>
      </c>
      <c r="B82" s="1812" t="s">
        <v>1042</v>
      </c>
      <c r="C82" s="1817">
        <v>0</v>
      </c>
      <c r="D82" s="1818">
        <v>0</v>
      </c>
      <c r="E82" s="1819">
        <v>0</v>
      </c>
      <c r="F82" s="1816">
        <v>0</v>
      </c>
      <c r="G82" s="1817">
        <v>0</v>
      </c>
      <c r="H82" s="1818">
        <v>0</v>
      </c>
      <c r="I82" s="1819">
        <v>0</v>
      </c>
      <c r="J82" s="1816">
        <v>0</v>
      </c>
    </row>
    <row r="83" spans="1:10">
      <c r="A83" s="1811" t="s">
        <v>1043</v>
      </c>
      <c r="B83" s="1812" t="s">
        <v>952</v>
      </c>
      <c r="C83" s="1817">
        <v>0</v>
      </c>
      <c r="D83" s="1818">
        <v>0</v>
      </c>
      <c r="E83" s="1819">
        <v>0</v>
      </c>
      <c r="F83" s="1816">
        <v>0</v>
      </c>
      <c r="G83" s="1817">
        <v>0</v>
      </c>
      <c r="H83" s="1818">
        <v>0</v>
      </c>
      <c r="I83" s="1819">
        <v>0</v>
      </c>
      <c r="J83" s="1816">
        <v>0</v>
      </c>
    </row>
    <row r="84" spans="1:10" ht="25.5">
      <c r="A84" s="1811" t="s">
        <v>1044</v>
      </c>
      <c r="B84" s="1812" t="s">
        <v>954</v>
      </c>
      <c r="C84" s="1817">
        <v>0</v>
      </c>
      <c r="D84" s="1818">
        <v>0</v>
      </c>
      <c r="E84" s="1819">
        <v>0</v>
      </c>
      <c r="F84" s="1816">
        <v>0</v>
      </c>
      <c r="G84" s="1817">
        <v>0</v>
      </c>
      <c r="H84" s="1818">
        <v>0</v>
      </c>
      <c r="I84" s="1819">
        <v>0</v>
      </c>
      <c r="J84" s="1816">
        <v>0</v>
      </c>
    </row>
    <row r="85" spans="1:10" s="1798" customFormat="1" ht="25.5">
      <c r="A85" s="1811" t="s">
        <v>1045</v>
      </c>
      <c r="B85" s="1812" t="s">
        <v>1004</v>
      </c>
      <c r="C85" s="1817">
        <v>0</v>
      </c>
      <c r="D85" s="1818">
        <v>0</v>
      </c>
      <c r="E85" s="1819">
        <v>0</v>
      </c>
      <c r="F85" s="1816">
        <v>0</v>
      </c>
      <c r="G85" s="1817">
        <v>0</v>
      </c>
      <c r="H85" s="1818">
        <v>0</v>
      </c>
      <c r="I85" s="1819">
        <v>0</v>
      </c>
      <c r="J85" s="1816">
        <v>0</v>
      </c>
    </row>
    <row r="86" spans="1:10">
      <c r="A86" s="1811" t="s">
        <v>1046</v>
      </c>
      <c r="B86" s="1812" t="s">
        <v>958</v>
      </c>
      <c r="C86" s="1817">
        <v>0</v>
      </c>
      <c r="D86" s="1818">
        <v>0</v>
      </c>
      <c r="E86" s="1819">
        <v>0</v>
      </c>
      <c r="F86" s="1816">
        <v>0</v>
      </c>
      <c r="G86" s="1817">
        <v>0</v>
      </c>
      <c r="H86" s="1818">
        <v>0</v>
      </c>
      <c r="I86" s="1819">
        <v>0</v>
      </c>
      <c r="J86" s="1816">
        <v>0</v>
      </c>
    </row>
    <row r="87" spans="1:10" ht="25.5">
      <c r="A87" s="1811" t="s">
        <v>1047</v>
      </c>
      <c r="B87" s="1812" t="s">
        <v>1048</v>
      </c>
      <c r="C87" s="1817">
        <v>0</v>
      </c>
      <c r="D87" s="1818">
        <v>0</v>
      </c>
      <c r="E87" s="1819">
        <v>0</v>
      </c>
      <c r="F87" s="1816">
        <v>0</v>
      </c>
      <c r="G87" s="1817">
        <v>0</v>
      </c>
      <c r="H87" s="1818">
        <v>0</v>
      </c>
      <c r="I87" s="1819">
        <v>0</v>
      </c>
      <c r="J87" s="1816">
        <v>0</v>
      </c>
    </row>
    <row r="88" spans="1:10">
      <c r="A88" s="1811" t="s">
        <v>1049</v>
      </c>
      <c r="B88" s="1812" t="s">
        <v>962</v>
      </c>
      <c r="C88" s="1817">
        <v>0</v>
      </c>
      <c r="D88" s="1818">
        <v>0</v>
      </c>
      <c r="E88" s="1819">
        <v>0</v>
      </c>
      <c r="F88" s="1816">
        <v>0</v>
      </c>
      <c r="G88" s="1817">
        <v>0</v>
      </c>
      <c r="H88" s="1818">
        <v>0</v>
      </c>
      <c r="I88" s="1819">
        <v>0</v>
      </c>
      <c r="J88" s="1816">
        <v>0</v>
      </c>
    </row>
    <row r="89" spans="1:10" ht="15" thickBot="1">
      <c r="A89" s="1820" t="s">
        <v>1050</v>
      </c>
      <c r="B89" s="1821" t="s">
        <v>1051</v>
      </c>
      <c r="C89" s="1822">
        <v>0</v>
      </c>
      <c r="D89" s="1823">
        <v>0</v>
      </c>
      <c r="E89" s="1824">
        <v>0</v>
      </c>
      <c r="F89" s="1825">
        <v>0</v>
      </c>
      <c r="G89" s="1822">
        <v>0</v>
      </c>
      <c r="H89" s="1823">
        <v>0</v>
      </c>
      <c r="I89" s="1824">
        <v>0</v>
      </c>
      <c r="J89" s="1825">
        <v>0</v>
      </c>
    </row>
  </sheetData>
  <mergeCells count="7">
    <mergeCell ref="I1:J1"/>
    <mergeCell ref="A2:J2"/>
    <mergeCell ref="I3:J3"/>
    <mergeCell ref="A4:A5"/>
    <mergeCell ref="B4:B5"/>
    <mergeCell ref="C4:F4"/>
    <mergeCell ref="G4:J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heetViews>
  <sheetFormatPr defaultRowHeight="12.75"/>
  <cols>
    <col min="1" max="1" width="5.140625" style="1827" customWidth="1"/>
    <col min="2" max="2" width="9.140625" style="1827"/>
    <col min="3" max="3" width="57.85546875" style="1827" customWidth="1"/>
    <col min="4" max="4" width="10.5703125" style="1827" customWidth="1"/>
    <col min="5" max="5" width="9.42578125" style="1827" customWidth="1"/>
    <col min="6" max="6" width="12.140625" style="1827" customWidth="1"/>
    <col min="7" max="7" width="10" style="1827" customWidth="1"/>
    <col min="8" max="8" width="12.42578125" style="1827" bestFit="1" customWidth="1"/>
    <col min="9" max="10" width="11.28515625" style="1827" bestFit="1" customWidth="1"/>
    <col min="11" max="11" width="12.42578125" style="1827" bestFit="1" customWidth="1"/>
    <col min="12" max="12" width="11.5703125" style="1827" bestFit="1" customWidth="1"/>
    <col min="13" max="13" width="15.42578125" style="1827" bestFit="1" customWidth="1"/>
    <col min="14" max="245" width="9.140625" style="1827"/>
    <col min="246" max="246" width="57.85546875" style="1827" customWidth="1"/>
    <col min="247" max="247" width="8.42578125" style="1827" bestFit="1" customWidth="1"/>
    <col min="248" max="248" width="8.42578125" style="1827" customWidth="1"/>
    <col min="249" max="249" width="7.7109375" style="1827" customWidth="1"/>
    <col min="250" max="250" width="8.140625" style="1827" customWidth="1"/>
    <col min="251" max="251" width="9.85546875" style="1827" customWidth="1"/>
    <col min="252" max="252" width="9" style="1827" customWidth="1"/>
    <col min="253" max="253" width="8.5703125" style="1827" customWidth="1"/>
    <col min="254" max="254" width="9.7109375" style="1827" customWidth="1"/>
    <col min="255" max="501" width="9.140625" style="1827"/>
    <col min="502" max="502" width="57.85546875" style="1827" customWidth="1"/>
    <col min="503" max="503" width="8.42578125" style="1827" bestFit="1" customWidth="1"/>
    <col min="504" max="504" width="8.42578125" style="1827" customWidth="1"/>
    <col min="505" max="505" width="7.7109375" style="1827" customWidth="1"/>
    <col min="506" max="506" width="8.140625" style="1827" customWidth="1"/>
    <col min="507" max="507" width="9.85546875" style="1827" customWidth="1"/>
    <col min="508" max="508" width="9" style="1827" customWidth="1"/>
    <col min="509" max="509" width="8.5703125" style="1827" customWidth="1"/>
    <col min="510" max="510" width="9.7109375" style="1827" customWidth="1"/>
    <col min="511" max="757" width="9.140625" style="1827"/>
    <col min="758" max="758" width="57.85546875" style="1827" customWidth="1"/>
    <col min="759" max="759" width="8.42578125" style="1827" bestFit="1" customWidth="1"/>
    <col min="760" max="760" width="8.42578125" style="1827" customWidth="1"/>
    <col min="761" max="761" width="7.7109375" style="1827" customWidth="1"/>
    <col min="762" max="762" width="8.140625" style="1827" customWidth="1"/>
    <col min="763" max="763" width="9.85546875" style="1827" customWidth="1"/>
    <col min="764" max="764" width="9" style="1827" customWidth="1"/>
    <col min="765" max="765" width="8.5703125" style="1827" customWidth="1"/>
    <col min="766" max="766" width="9.7109375" style="1827" customWidth="1"/>
    <col min="767" max="1013" width="9.140625" style="1827"/>
    <col min="1014" max="1014" width="57.85546875" style="1827" customWidth="1"/>
    <col min="1015" max="1015" width="8.42578125" style="1827" bestFit="1" customWidth="1"/>
    <col min="1016" max="1016" width="8.42578125" style="1827" customWidth="1"/>
    <col min="1017" max="1017" width="7.7109375" style="1827" customWidth="1"/>
    <col min="1018" max="1018" width="8.140625" style="1827" customWidth="1"/>
    <col min="1019" max="1019" width="9.85546875" style="1827" customWidth="1"/>
    <col min="1020" max="1020" width="9" style="1827" customWidth="1"/>
    <col min="1021" max="1021" width="8.5703125" style="1827" customWidth="1"/>
    <col min="1022" max="1022" width="9.7109375" style="1827" customWidth="1"/>
    <col min="1023" max="1269" width="9.140625" style="1827"/>
    <col min="1270" max="1270" width="57.85546875" style="1827" customWidth="1"/>
    <col min="1271" max="1271" width="8.42578125" style="1827" bestFit="1" customWidth="1"/>
    <col min="1272" max="1272" width="8.42578125" style="1827" customWidth="1"/>
    <col min="1273" max="1273" width="7.7109375" style="1827" customWidth="1"/>
    <col min="1274" max="1274" width="8.140625" style="1827" customWidth="1"/>
    <col min="1275" max="1275" width="9.85546875" style="1827" customWidth="1"/>
    <col min="1276" max="1276" width="9" style="1827" customWidth="1"/>
    <col min="1277" max="1277" width="8.5703125" style="1827" customWidth="1"/>
    <col min="1278" max="1278" width="9.7109375" style="1827" customWidth="1"/>
    <col min="1279" max="1525" width="9.140625" style="1827"/>
    <col min="1526" max="1526" width="57.85546875" style="1827" customWidth="1"/>
    <col min="1527" max="1527" width="8.42578125" style="1827" bestFit="1" customWidth="1"/>
    <col min="1528" max="1528" width="8.42578125" style="1827" customWidth="1"/>
    <col min="1529" max="1529" width="7.7109375" style="1827" customWidth="1"/>
    <col min="1530" max="1530" width="8.140625" style="1827" customWidth="1"/>
    <col min="1531" max="1531" width="9.85546875" style="1827" customWidth="1"/>
    <col min="1532" max="1532" width="9" style="1827" customWidth="1"/>
    <col min="1533" max="1533" width="8.5703125" style="1827" customWidth="1"/>
    <col min="1534" max="1534" width="9.7109375" style="1827" customWidth="1"/>
    <col min="1535" max="1781" width="9.140625" style="1827"/>
    <col min="1782" max="1782" width="57.85546875" style="1827" customWidth="1"/>
    <col min="1783" max="1783" width="8.42578125" style="1827" bestFit="1" customWidth="1"/>
    <col min="1784" max="1784" width="8.42578125" style="1827" customWidth="1"/>
    <col min="1785" max="1785" width="7.7109375" style="1827" customWidth="1"/>
    <col min="1786" max="1786" width="8.140625" style="1827" customWidth="1"/>
    <col min="1787" max="1787" width="9.85546875" style="1827" customWidth="1"/>
    <col min="1788" max="1788" width="9" style="1827" customWidth="1"/>
    <col min="1789" max="1789" width="8.5703125" style="1827" customWidth="1"/>
    <col min="1790" max="1790" width="9.7109375" style="1827" customWidth="1"/>
    <col min="1791" max="2037" width="9.140625" style="1827"/>
    <col min="2038" max="2038" width="57.85546875" style="1827" customWidth="1"/>
    <col min="2039" max="2039" width="8.42578125" style="1827" bestFit="1" customWidth="1"/>
    <col min="2040" max="2040" width="8.42578125" style="1827" customWidth="1"/>
    <col min="2041" max="2041" width="7.7109375" style="1827" customWidth="1"/>
    <col min="2042" max="2042" width="8.140625" style="1827" customWidth="1"/>
    <col min="2043" max="2043" width="9.85546875" style="1827" customWidth="1"/>
    <col min="2044" max="2044" width="9" style="1827" customWidth="1"/>
    <col min="2045" max="2045" width="8.5703125" style="1827" customWidth="1"/>
    <col min="2046" max="2046" width="9.7109375" style="1827" customWidth="1"/>
    <col min="2047" max="2293" width="9.140625" style="1827"/>
    <col min="2294" max="2294" width="57.85546875" style="1827" customWidth="1"/>
    <col min="2295" max="2295" width="8.42578125" style="1827" bestFit="1" customWidth="1"/>
    <col min="2296" max="2296" width="8.42578125" style="1827" customWidth="1"/>
    <col min="2297" max="2297" width="7.7109375" style="1827" customWidth="1"/>
    <col min="2298" max="2298" width="8.140625" style="1827" customWidth="1"/>
    <col min="2299" max="2299" width="9.85546875" style="1827" customWidth="1"/>
    <col min="2300" max="2300" width="9" style="1827" customWidth="1"/>
    <col min="2301" max="2301" width="8.5703125" style="1827" customWidth="1"/>
    <col min="2302" max="2302" width="9.7109375" style="1827" customWidth="1"/>
    <col min="2303" max="2549" width="9.140625" style="1827"/>
    <col min="2550" max="2550" width="57.85546875" style="1827" customWidth="1"/>
    <col min="2551" max="2551" width="8.42578125" style="1827" bestFit="1" customWidth="1"/>
    <col min="2552" max="2552" width="8.42578125" style="1827" customWidth="1"/>
    <col min="2553" max="2553" width="7.7109375" style="1827" customWidth="1"/>
    <col min="2554" max="2554" width="8.140625" style="1827" customWidth="1"/>
    <col min="2555" max="2555" width="9.85546875" style="1827" customWidth="1"/>
    <col min="2556" max="2556" width="9" style="1827" customWidth="1"/>
    <col min="2557" max="2557" width="8.5703125" style="1827" customWidth="1"/>
    <col min="2558" max="2558" width="9.7109375" style="1827" customWidth="1"/>
    <col min="2559" max="2805" width="9.140625" style="1827"/>
    <col min="2806" max="2806" width="57.85546875" style="1827" customWidth="1"/>
    <col min="2807" max="2807" width="8.42578125" style="1827" bestFit="1" customWidth="1"/>
    <col min="2808" max="2808" width="8.42578125" style="1827" customWidth="1"/>
    <col min="2809" max="2809" width="7.7109375" style="1827" customWidth="1"/>
    <col min="2810" max="2810" width="8.140625" style="1827" customWidth="1"/>
    <col min="2811" max="2811" width="9.85546875" style="1827" customWidth="1"/>
    <col min="2812" max="2812" width="9" style="1827" customWidth="1"/>
    <col min="2813" max="2813" width="8.5703125" style="1827" customWidth="1"/>
    <col min="2814" max="2814" width="9.7109375" style="1827" customWidth="1"/>
    <col min="2815" max="3061" width="9.140625" style="1827"/>
    <col min="3062" max="3062" width="57.85546875" style="1827" customWidth="1"/>
    <col min="3063" max="3063" width="8.42578125" style="1827" bestFit="1" customWidth="1"/>
    <col min="3064" max="3064" width="8.42578125" style="1827" customWidth="1"/>
    <col min="3065" max="3065" width="7.7109375" style="1827" customWidth="1"/>
    <col min="3066" max="3066" width="8.140625" style="1827" customWidth="1"/>
    <col min="3067" max="3067" width="9.85546875" style="1827" customWidth="1"/>
    <col min="3068" max="3068" width="9" style="1827" customWidth="1"/>
    <col min="3069" max="3069" width="8.5703125" style="1827" customWidth="1"/>
    <col min="3070" max="3070" width="9.7109375" style="1827" customWidth="1"/>
    <col min="3071" max="3317" width="9.140625" style="1827"/>
    <col min="3318" max="3318" width="57.85546875" style="1827" customWidth="1"/>
    <col min="3319" max="3319" width="8.42578125" style="1827" bestFit="1" customWidth="1"/>
    <col min="3320" max="3320" width="8.42578125" style="1827" customWidth="1"/>
    <col min="3321" max="3321" width="7.7109375" style="1827" customWidth="1"/>
    <col min="3322" max="3322" width="8.140625" style="1827" customWidth="1"/>
    <col min="3323" max="3323" width="9.85546875" style="1827" customWidth="1"/>
    <col min="3324" max="3324" width="9" style="1827" customWidth="1"/>
    <col min="3325" max="3325" width="8.5703125" style="1827" customWidth="1"/>
    <col min="3326" max="3326" width="9.7109375" style="1827" customWidth="1"/>
    <col min="3327" max="3573" width="9.140625" style="1827"/>
    <col min="3574" max="3574" width="57.85546875" style="1827" customWidth="1"/>
    <col min="3575" max="3575" width="8.42578125" style="1827" bestFit="1" customWidth="1"/>
    <col min="3576" max="3576" width="8.42578125" style="1827" customWidth="1"/>
    <col min="3577" max="3577" width="7.7109375" style="1827" customWidth="1"/>
    <col min="3578" max="3578" width="8.140625" style="1827" customWidth="1"/>
    <col min="3579" max="3579" width="9.85546875" style="1827" customWidth="1"/>
    <col min="3580" max="3580" width="9" style="1827" customWidth="1"/>
    <col min="3581" max="3581" width="8.5703125" style="1827" customWidth="1"/>
    <col min="3582" max="3582" width="9.7109375" style="1827" customWidth="1"/>
    <col min="3583" max="3829" width="9.140625" style="1827"/>
    <col min="3830" max="3830" width="57.85546875" style="1827" customWidth="1"/>
    <col min="3831" max="3831" width="8.42578125" style="1827" bestFit="1" customWidth="1"/>
    <col min="3832" max="3832" width="8.42578125" style="1827" customWidth="1"/>
    <col min="3833" max="3833" width="7.7109375" style="1827" customWidth="1"/>
    <col min="3834" max="3834" width="8.140625" style="1827" customWidth="1"/>
    <col min="3835" max="3835" width="9.85546875" style="1827" customWidth="1"/>
    <col min="3836" max="3836" width="9" style="1827" customWidth="1"/>
    <col min="3837" max="3837" width="8.5703125" style="1827" customWidth="1"/>
    <col min="3838" max="3838" width="9.7109375" style="1827" customWidth="1"/>
    <col min="3839" max="4085" width="9.140625" style="1827"/>
    <col min="4086" max="4086" width="57.85546875" style="1827" customWidth="1"/>
    <col min="4087" max="4087" width="8.42578125" style="1827" bestFit="1" customWidth="1"/>
    <col min="4088" max="4088" width="8.42578125" style="1827" customWidth="1"/>
    <col min="4089" max="4089" width="7.7109375" style="1827" customWidth="1"/>
    <col min="4090" max="4090" width="8.140625" style="1827" customWidth="1"/>
    <col min="4091" max="4091" width="9.85546875" style="1827" customWidth="1"/>
    <col min="4092" max="4092" width="9" style="1827" customWidth="1"/>
    <col min="4093" max="4093" width="8.5703125" style="1827" customWidth="1"/>
    <col min="4094" max="4094" width="9.7109375" style="1827" customWidth="1"/>
    <col min="4095" max="4341" width="9.140625" style="1827"/>
    <col min="4342" max="4342" width="57.85546875" style="1827" customWidth="1"/>
    <col min="4343" max="4343" width="8.42578125" style="1827" bestFit="1" customWidth="1"/>
    <col min="4344" max="4344" width="8.42578125" style="1827" customWidth="1"/>
    <col min="4345" max="4345" width="7.7109375" style="1827" customWidth="1"/>
    <col min="4346" max="4346" width="8.140625" style="1827" customWidth="1"/>
    <col min="4347" max="4347" width="9.85546875" style="1827" customWidth="1"/>
    <col min="4348" max="4348" width="9" style="1827" customWidth="1"/>
    <col min="4349" max="4349" width="8.5703125" style="1827" customWidth="1"/>
    <col min="4350" max="4350" width="9.7109375" style="1827" customWidth="1"/>
    <col min="4351" max="4597" width="9.140625" style="1827"/>
    <col min="4598" max="4598" width="57.85546875" style="1827" customWidth="1"/>
    <col min="4599" max="4599" width="8.42578125" style="1827" bestFit="1" customWidth="1"/>
    <col min="4600" max="4600" width="8.42578125" style="1827" customWidth="1"/>
    <col min="4601" max="4601" width="7.7109375" style="1827" customWidth="1"/>
    <col min="4602" max="4602" width="8.140625" style="1827" customWidth="1"/>
    <col min="4603" max="4603" width="9.85546875" style="1827" customWidth="1"/>
    <col min="4604" max="4604" width="9" style="1827" customWidth="1"/>
    <col min="4605" max="4605" width="8.5703125" style="1827" customWidth="1"/>
    <col min="4606" max="4606" width="9.7109375" style="1827" customWidth="1"/>
    <col min="4607" max="4853" width="9.140625" style="1827"/>
    <col min="4854" max="4854" width="57.85546875" style="1827" customWidth="1"/>
    <col min="4855" max="4855" width="8.42578125" style="1827" bestFit="1" customWidth="1"/>
    <col min="4856" max="4856" width="8.42578125" style="1827" customWidth="1"/>
    <col min="4857" max="4857" width="7.7109375" style="1827" customWidth="1"/>
    <col min="4858" max="4858" width="8.140625" style="1827" customWidth="1"/>
    <col min="4859" max="4859" width="9.85546875" style="1827" customWidth="1"/>
    <col min="4860" max="4860" width="9" style="1827" customWidth="1"/>
    <col min="4861" max="4861" width="8.5703125" style="1827" customWidth="1"/>
    <col min="4862" max="4862" width="9.7109375" style="1827" customWidth="1"/>
    <col min="4863" max="5109" width="9.140625" style="1827"/>
    <col min="5110" max="5110" width="57.85546875" style="1827" customWidth="1"/>
    <col min="5111" max="5111" width="8.42578125" style="1827" bestFit="1" customWidth="1"/>
    <col min="5112" max="5112" width="8.42578125" style="1827" customWidth="1"/>
    <col min="5113" max="5113" width="7.7109375" style="1827" customWidth="1"/>
    <col min="5114" max="5114" width="8.140625" style="1827" customWidth="1"/>
    <col min="5115" max="5115" width="9.85546875" style="1827" customWidth="1"/>
    <col min="5116" max="5116" width="9" style="1827" customWidth="1"/>
    <col min="5117" max="5117" width="8.5703125" style="1827" customWidth="1"/>
    <col min="5118" max="5118" width="9.7109375" style="1827" customWidth="1"/>
    <col min="5119" max="5365" width="9.140625" style="1827"/>
    <col min="5366" max="5366" width="57.85546875" style="1827" customWidth="1"/>
    <col min="5367" max="5367" width="8.42578125" style="1827" bestFit="1" customWidth="1"/>
    <col min="5368" max="5368" width="8.42578125" style="1827" customWidth="1"/>
    <col min="5369" max="5369" width="7.7109375" style="1827" customWidth="1"/>
    <col min="5370" max="5370" width="8.140625" style="1827" customWidth="1"/>
    <col min="5371" max="5371" width="9.85546875" style="1827" customWidth="1"/>
    <col min="5372" max="5372" width="9" style="1827" customWidth="1"/>
    <col min="5373" max="5373" width="8.5703125" style="1827" customWidth="1"/>
    <col min="5374" max="5374" width="9.7109375" style="1827" customWidth="1"/>
    <col min="5375" max="5621" width="9.140625" style="1827"/>
    <col min="5622" max="5622" width="57.85546875" style="1827" customWidth="1"/>
    <col min="5623" max="5623" width="8.42578125" style="1827" bestFit="1" customWidth="1"/>
    <col min="5624" max="5624" width="8.42578125" style="1827" customWidth="1"/>
    <col min="5625" max="5625" width="7.7109375" style="1827" customWidth="1"/>
    <col min="5626" max="5626" width="8.140625" style="1827" customWidth="1"/>
    <col min="5627" max="5627" width="9.85546875" style="1827" customWidth="1"/>
    <col min="5628" max="5628" width="9" style="1827" customWidth="1"/>
    <col min="5629" max="5629" width="8.5703125" style="1827" customWidth="1"/>
    <col min="5630" max="5630" width="9.7109375" style="1827" customWidth="1"/>
    <col min="5631" max="5877" width="9.140625" style="1827"/>
    <col min="5878" max="5878" width="57.85546875" style="1827" customWidth="1"/>
    <col min="5879" max="5879" width="8.42578125" style="1827" bestFit="1" customWidth="1"/>
    <col min="5880" max="5880" width="8.42578125" style="1827" customWidth="1"/>
    <col min="5881" max="5881" width="7.7109375" style="1827" customWidth="1"/>
    <col min="5882" max="5882" width="8.140625" style="1827" customWidth="1"/>
    <col min="5883" max="5883" width="9.85546875" style="1827" customWidth="1"/>
    <col min="5884" max="5884" width="9" style="1827" customWidth="1"/>
    <col min="5885" max="5885" width="8.5703125" style="1827" customWidth="1"/>
    <col min="5886" max="5886" width="9.7109375" style="1827" customWidth="1"/>
    <col min="5887" max="6133" width="9.140625" style="1827"/>
    <col min="6134" max="6134" width="57.85546875" style="1827" customWidth="1"/>
    <col min="6135" max="6135" width="8.42578125" style="1827" bestFit="1" customWidth="1"/>
    <col min="6136" max="6136" width="8.42578125" style="1827" customWidth="1"/>
    <col min="6137" max="6137" width="7.7109375" style="1827" customWidth="1"/>
    <col min="6138" max="6138" width="8.140625" style="1827" customWidth="1"/>
    <col min="6139" max="6139" width="9.85546875" style="1827" customWidth="1"/>
    <col min="6140" max="6140" width="9" style="1827" customWidth="1"/>
    <col min="6141" max="6141" width="8.5703125" style="1827" customWidth="1"/>
    <col min="6142" max="6142" width="9.7109375" style="1827" customWidth="1"/>
    <col min="6143" max="6389" width="9.140625" style="1827"/>
    <col min="6390" max="6390" width="57.85546875" style="1827" customWidth="1"/>
    <col min="6391" max="6391" width="8.42578125" style="1827" bestFit="1" customWidth="1"/>
    <col min="6392" max="6392" width="8.42578125" style="1827" customWidth="1"/>
    <col min="6393" max="6393" width="7.7109375" style="1827" customWidth="1"/>
    <col min="6394" max="6394" width="8.140625" style="1827" customWidth="1"/>
    <col min="6395" max="6395" width="9.85546875" style="1827" customWidth="1"/>
    <col min="6396" max="6396" width="9" style="1827" customWidth="1"/>
    <col min="6397" max="6397" width="8.5703125" style="1827" customWidth="1"/>
    <col min="6398" max="6398" width="9.7109375" style="1827" customWidth="1"/>
    <col min="6399" max="6645" width="9.140625" style="1827"/>
    <col min="6646" max="6646" width="57.85546875" style="1827" customWidth="1"/>
    <col min="6647" max="6647" width="8.42578125" style="1827" bestFit="1" customWidth="1"/>
    <col min="6648" max="6648" width="8.42578125" style="1827" customWidth="1"/>
    <col min="6649" max="6649" width="7.7109375" style="1827" customWidth="1"/>
    <col min="6650" max="6650" width="8.140625" style="1827" customWidth="1"/>
    <col min="6651" max="6651" width="9.85546875" style="1827" customWidth="1"/>
    <col min="6652" max="6652" width="9" style="1827" customWidth="1"/>
    <col min="6653" max="6653" width="8.5703125" style="1827" customWidth="1"/>
    <col min="6654" max="6654" width="9.7109375" style="1827" customWidth="1"/>
    <col min="6655" max="6901" width="9.140625" style="1827"/>
    <col min="6902" max="6902" width="57.85546875" style="1827" customWidth="1"/>
    <col min="6903" max="6903" width="8.42578125" style="1827" bestFit="1" customWidth="1"/>
    <col min="6904" max="6904" width="8.42578125" style="1827" customWidth="1"/>
    <col min="6905" max="6905" width="7.7109375" style="1827" customWidth="1"/>
    <col min="6906" max="6906" width="8.140625" style="1827" customWidth="1"/>
    <col min="6907" max="6907" width="9.85546875" style="1827" customWidth="1"/>
    <col min="6908" max="6908" width="9" style="1827" customWidth="1"/>
    <col min="6909" max="6909" width="8.5703125" style="1827" customWidth="1"/>
    <col min="6910" max="6910" width="9.7109375" style="1827" customWidth="1"/>
    <col min="6911" max="7157" width="9.140625" style="1827"/>
    <col min="7158" max="7158" width="57.85546875" style="1827" customWidth="1"/>
    <col min="7159" max="7159" width="8.42578125" style="1827" bestFit="1" customWidth="1"/>
    <col min="7160" max="7160" width="8.42578125" style="1827" customWidth="1"/>
    <col min="7161" max="7161" width="7.7109375" style="1827" customWidth="1"/>
    <col min="7162" max="7162" width="8.140625" style="1827" customWidth="1"/>
    <col min="7163" max="7163" width="9.85546875" style="1827" customWidth="1"/>
    <col min="7164" max="7164" width="9" style="1827" customWidth="1"/>
    <col min="7165" max="7165" width="8.5703125" style="1827" customWidth="1"/>
    <col min="7166" max="7166" width="9.7109375" style="1827" customWidth="1"/>
    <col min="7167" max="7413" width="9.140625" style="1827"/>
    <col min="7414" max="7414" width="57.85546875" style="1827" customWidth="1"/>
    <col min="7415" max="7415" width="8.42578125" style="1827" bestFit="1" customWidth="1"/>
    <col min="7416" max="7416" width="8.42578125" style="1827" customWidth="1"/>
    <col min="7417" max="7417" width="7.7109375" style="1827" customWidth="1"/>
    <col min="7418" max="7418" width="8.140625" style="1827" customWidth="1"/>
    <col min="7419" max="7419" width="9.85546875" style="1827" customWidth="1"/>
    <col min="7420" max="7420" width="9" style="1827" customWidth="1"/>
    <col min="7421" max="7421" width="8.5703125" style="1827" customWidth="1"/>
    <col min="7422" max="7422" width="9.7109375" style="1827" customWidth="1"/>
    <col min="7423" max="7669" width="9.140625" style="1827"/>
    <col min="7670" max="7670" width="57.85546875" style="1827" customWidth="1"/>
    <col min="7671" max="7671" width="8.42578125" style="1827" bestFit="1" customWidth="1"/>
    <col min="7672" max="7672" width="8.42578125" style="1827" customWidth="1"/>
    <col min="7673" max="7673" width="7.7109375" style="1827" customWidth="1"/>
    <col min="7674" max="7674" width="8.140625" style="1827" customWidth="1"/>
    <col min="7675" max="7675" width="9.85546875" style="1827" customWidth="1"/>
    <col min="7676" max="7676" width="9" style="1827" customWidth="1"/>
    <col min="7677" max="7677" width="8.5703125" style="1827" customWidth="1"/>
    <col min="7678" max="7678" width="9.7109375" style="1827" customWidth="1"/>
    <col min="7679" max="7925" width="9.140625" style="1827"/>
    <col min="7926" max="7926" width="57.85546875" style="1827" customWidth="1"/>
    <col min="7927" max="7927" width="8.42578125" style="1827" bestFit="1" customWidth="1"/>
    <col min="7928" max="7928" width="8.42578125" style="1827" customWidth="1"/>
    <col min="7929" max="7929" width="7.7109375" style="1827" customWidth="1"/>
    <col min="7930" max="7930" width="8.140625" style="1827" customWidth="1"/>
    <col min="7931" max="7931" width="9.85546875" style="1827" customWidth="1"/>
    <col min="7932" max="7932" width="9" style="1827" customWidth="1"/>
    <col min="7933" max="7933" width="8.5703125" style="1827" customWidth="1"/>
    <col min="7934" max="7934" width="9.7109375" style="1827" customWidth="1"/>
    <col min="7935" max="8181" width="9.140625" style="1827"/>
    <col min="8182" max="8182" width="57.85546875" style="1827" customWidth="1"/>
    <col min="8183" max="8183" width="8.42578125" style="1827" bestFit="1" customWidth="1"/>
    <col min="8184" max="8184" width="8.42578125" style="1827" customWidth="1"/>
    <col min="8185" max="8185" width="7.7109375" style="1827" customWidth="1"/>
    <col min="8186" max="8186" width="8.140625" style="1827" customWidth="1"/>
    <col min="8187" max="8187" width="9.85546875" style="1827" customWidth="1"/>
    <col min="8188" max="8188" width="9" style="1827" customWidth="1"/>
    <col min="8189" max="8189" width="8.5703125" style="1827" customWidth="1"/>
    <col min="8190" max="8190" width="9.7109375" style="1827" customWidth="1"/>
    <col min="8191" max="8437" width="9.140625" style="1827"/>
    <col min="8438" max="8438" width="57.85546875" style="1827" customWidth="1"/>
    <col min="8439" max="8439" width="8.42578125" style="1827" bestFit="1" customWidth="1"/>
    <col min="8440" max="8440" width="8.42578125" style="1827" customWidth="1"/>
    <col min="8441" max="8441" width="7.7109375" style="1827" customWidth="1"/>
    <col min="8442" max="8442" width="8.140625" style="1827" customWidth="1"/>
    <col min="8443" max="8443" width="9.85546875" style="1827" customWidth="1"/>
    <col min="8444" max="8444" width="9" style="1827" customWidth="1"/>
    <col min="8445" max="8445" width="8.5703125" style="1827" customWidth="1"/>
    <col min="8446" max="8446" width="9.7109375" style="1827" customWidth="1"/>
    <col min="8447" max="8693" width="9.140625" style="1827"/>
    <col min="8694" max="8694" width="57.85546875" style="1827" customWidth="1"/>
    <col min="8695" max="8695" width="8.42578125" style="1827" bestFit="1" customWidth="1"/>
    <col min="8696" max="8696" width="8.42578125" style="1827" customWidth="1"/>
    <col min="8697" max="8697" width="7.7109375" style="1827" customWidth="1"/>
    <col min="8698" max="8698" width="8.140625" style="1827" customWidth="1"/>
    <col min="8699" max="8699" width="9.85546875" style="1827" customWidth="1"/>
    <col min="8700" max="8700" width="9" style="1827" customWidth="1"/>
    <col min="8701" max="8701" width="8.5703125" style="1827" customWidth="1"/>
    <col min="8702" max="8702" width="9.7109375" style="1827" customWidth="1"/>
    <col min="8703" max="8949" width="9.140625" style="1827"/>
    <col min="8950" max="8950" width="57.85546875" style="1827" customWidth="1"/>
    <col min="8951" max="8951" width="8.42578125" style="1827" bestFit="1" customWidth="1"/>
    <col min="8952" max="8952" width="8.42578125" style="1827" customWidth="1"/>
    <col min="8953" max="8953" width="7.7109375" style="1827" customWidth="1"/>
    <col min="8954" max="8954" width="8.140625" style="1827" customWidth="1"/>
    <col min="8955" max="8955" width="9.85546875" style="1827" customWidth="1"/>
    <col min="8956" max="8956" width="9" style="1827" customWidth="1"/>
    <col min="8957" max="8957" width="8.5703125" style="1827" customWidth="1"/>
    <col min="8958" max="8958" width="9.7109375" style="1827" customWidth="1"/>
    <col min="8959" max="9205" width="9.140625" style="1827"/>
    <col min="9206" max="9206" width="57.85546875" style="1827" customWidth="1"/>
    <col min="9207" max="9207" width="8.42578125" style="1827" bestFit="1" customWidth="1"/>
    <col min="9208" max="9208" width="8.42578125" style="1827" customWidth="1"/>
    <col min="9209" max="9209" width="7.7109375" style="1827" customWidth="1"/>
    <col min="9210" max="9210" width="8.140625" style="1827" customWidth="1"/>
    <col min="9211" max="9211" width="9.85546875" style="1827" customWidth="1"/>
    <col min="9212" max="9212" width="9" style="1827" customWidth="1"/>
    <col min="9213" max="9213" width="8.5703125" style="1827" customWidth="1"/>
    <col min="9214" max="9214" width="9.7109375" style="1827" customWidth="1"/>
    <col min="9215" max="9461" width="9.140625" style="1827"/>
    <col min="9462" max="9462" width="57.85546875" style="1827" customWidth="1"/>
    <col min="9463" max="9463" width="8.42578125" style="1827" bestFit="1" customWidth="1"/>
    <col min="9464" max="9464" width="8.42578125" style="1827" customWidth="1"/>
    <col min="9465" max="9465" width="7.7109375" style="1827" customWidth="1"/>
    <col min="9466" max="9466" width="8.140625" style="1827" customWidth="1"/>
    <col min="9467" max="9467" width="9.85546875" style="1827" customWidth="1"/>
    <col min="9468" max="9468" width="9" style="1827" customWidth="1"/>
    <col min="9469" max="9469" width="8.5703125" style="1827" customWidth="1"/>
    <col min="9470" max="9470" width="9.7109375" style="1827" customWidth="1"/>
    <col min="9471" max="9717" width="9.140625" style="1827"/>
    <col min="9718" max="9718" width="57.85546875" style="1827" customWidth="1"/>
    <col min="9719" max="9719" width="8.42578125" style="1827" bestFit="1" customWidth="1"/>
    <col min="9720" max="9720" width="8.42578125" style="1827" customWidth="1"/>
    <col min="9721" max="9721" width="7.7109375" style="1827" customWidth="1"/>
    <col min="9722" max="9722" width="8.140625" style="1827" customWidth="1"/>
    <col min="9723" max="9723" width="9.85546875" style="1827" customWidth="1"/>
    <col min="9724" max="9724" width="9" style="1827" customWidth="1"/>
    <col min="9725" max="9725" width="8.5703125" style="1827" customWidth="1"/>
    <col min="9726" max="9726" width="9.7109375" style="1827" customWidth="1"/>
    <col min="9727" max="9973" width="9.140625" style="1827"/>
    <col min="9974" max="9974" width="57.85546875" style="1827" customWidth="1"/>
    <col min="9975" max="9975" width="8.42578125" style="1827" bestFit="1" customWidth="1"/>
    <col min="9976" max="9976" width="8.42578125" style="1827" customWidth="1"/>
    <col min="9977" max="9977" width="7.7109375" style="1827" customWidth="1"/>
    <col min="9978" max="9978" width="8.140625" style="1827" customWidth="1"/>
    <col min="9979" max="9979" width="9.85546875" style="1827" customWidth="1"/>
    <col min="9980" max="9980" width="9" style="1827" customWidth="1"/>
    <col min="9981" max="9981" width="8.5703125" style="1827" customWidth="1"/>
    <col min="9982" max="9982" width="9.7109375" style="1827" customWidth="1"/>
    <col min="9983" max="10229" width="9.140625" style="1827"/>
    <col min="10230" max="10230" width="57.85546875" style="1827" customWidth="1"/>
    <col min="10231" max="10231" width="8.42578125" style="1827" bestFit="1" customWidth="1"/>
    <col min="10232" max="10232" width="8.42578125" style="1827" customWidth="1"/>
    <col min="10233" max="10233" width="7.7109375" style="1827" customWidth="1"/>
    <col min="10234" max="10234" width="8.140625" style="1827" customWidth="1"/>
    <col min="10235" max="10235" width="9.85546875" style="1827" customWidth="1"/>
    <col min="10236" max="10236" width="9" style="1827" customWidth="1"/>
    <col min="10237" max="10237" width="8.5703125" style="1827" customWidth="1"/>
    <col min="10238" max="10238" width="9.7109375" style="1827" customWidth="1"/>
    <col min="10239" max="10485" width="9.140625" style="1827"/>
    <col min="10486" max="10486" width="57.85546875" style="1827" customWidth="1"/>
    <col min="10487" max="10487" width="8.42578125" style="1827" bestFit="1" customWidth="1"/>
    <col min="10488" max="10488" width="8.42578125" style="1827" customWidth="1"/>
    <col min="10489" max="10489" width="7.7109375" style="1827" customWidth="1"/>
    <col min="10490" max="10490" width="8.140625" style="1827" customWidth="1"/>
    <col min="10491" max="10491" width="9.85546875" style="1827" customWidth="1"/>
    <col min="10492" max="10492" width="9" style="1827" customWidth="1"/>
    <col min="10493" max="10493" width="8.5703125" style="1827" customWidth="1"/>
    <col min="10494" max="10494" width="9.7109375" style="1827" customWidth="1"/>
    <col min="10495" max="10741" width="9.140625" style="1827"/>
    <col min="10742" max="10742" width="57.85546875" style="1827" customWidth="1"/>
    <col min="10743" max="10743" width="8.42578125" style="1827" bestFit="1" customWidth="1"/>
    <col min="10744" max="10744" width="8.42578125" style="1827" customWidth="1"/>
    <col min="10745" max="10745" width="7.7109375" style="1827" customWidth="1"/>
    <col min="10746" max="10746" width="8.140625" style="1827" customWidth="1"/>
    <col min="10747" max="10747" width="9.85546875" style="1827" customWidth="1"/>
    <col min="10748" max="10748" width="9" style="1827" customWidth="1"/>
    <col min="10749" max="10749" width="8.5703125" style="1827" customWidth="1"/>
    <col min="10750" max="10750" width="9.7109375" style="1827" customWidth="1"/>
    <col min="10751" max="10997" width="9.140625" style="1827"/>
    <col min="10998" max="10998" width="57.85546875" style="1827" customWidth="1"/>
    <col min="10999" max="10999" width="8.42578125" style="1827" bestFit="1" customWidth="1"/>
    <col min="11000" max="11000" width="8.42578125" style="1827" customWidth="1"/>
    <col min="11001" max="11001" width="7.7109375" style="1827" customWidth="1"/>
    <col min="11002" max="11002" width="8.140625" style="1827" customWidth="1"/>
    <col min="11003" max="11003" width="9.85546875" style="1827" customWidth="1"/>
    <col min="11004" max="11004" width="9" style="1827" customWidth="1"/>
    <col min="11005" max="11005" width="8.5703125" style="1827" customWidth="1"/>
    <col min="11006" max="11006" width="9.7109375" style="1827" customWidth="1"/>
    <col min="11007" max="11253" width="9.140625" style="1827"/>
    <col min="11254" max="11254" width="57.85546875" style="1827" customWidth="1"/>
    <col min="11255" max="11255" width="8.42578125" style="1827" bestFit="1" customWidth="1"/>
    <col min="11256" max="11256" width="8.42578125" style="1827" customWidth="1"/>
    <col min="11257" max="11257" width="7.7109375" style="1827" customWidth="1"/>
    <col min="11258" max="11258" width="8.140625" style="1827" customWidth="1"/>
    <col min="11259" max="11259" width="9.85546875" style="1827" customWidth="1"/>
    <col min="11260" max="11260" width="9" style="1827" customWidth="1"/>
    <col min="11261" max="11261" width="8.5703125" style="1827" customWidth="1"/>
    <col min="11262" max="11262" width="9.7109375" style="1827" customWidth="1"/>
    <col min="11263" max="11509" width="9.140625" style="1827"/>
    <col min="11510" max="11510" width="57.85546875" style="1827" customWidth="1"/>
    <col min="11511" max="11511" width="8.42578125" style="1827" bestFit="1" customWidth="1"/>
    <col min="11512" max="11512" width="8.42578125" style="1827" customWidth="1"/>
    <col min="11513" max="11513" width="7.7109375" style="1827" customWidth="1"/>
    <col min="11514" max="11514" width="8.140625" style="1827" customWidth="1"/>
    <col min="11515" max="11515" width="9.85546875" style="1827" customWidth="1"/>
    <col min="11516" max="11516" width="9" style="1827" customWidth="1"/>
    <col min="11517" max="11517" width="8.5703125" style="1827" customWidth="1"/>
    <col min="11518" max="11518" width="9.7109375" style="1827" customWidth="1"/>
    <col min="11519" max="11765" width="9.140625" style="1827"/>
    <col min="11766" max="11766" width="57.85546875" style="1827" customWidth="1"/>
    <col min="11767" max="11767" width="8.42578125" style="1827" bestFit="1" customWidth="1"/>
    <col min="11768" max="11768" width="8.42578125" style="1827" customWidth="1"/>
    <col min="11769" max="11769" width="7.7109375" style="1827" customWidth="1"/>
    <col min="11770" max="11770" width="8.140625" style="1827" customWidth="1"/>
    <col min="11771" max="11771" width="9.85546875" style="1827" customWidth="1"/>
    <col min="11772" max="11772" width="9" style="1827" customWidth="1"/>
    <col min="11773" max="11773" width="8.5703125" style="1827" customWidth="1"/>
    <col min="11774" max="11774" width="9.7109375" style="1827" customWidth="1"/>
    <col min="11775" max="12021" width="9.140625" style="1827"/>
    <col min="12022" max="12022" width="57.85546875" style="1827" customWidth="1"/>
    <col min="12023" max="12023" width="8.42578125" style="1827" bestFit="1" customWidth="1"/>
    <col min="12024" max="12024" width="8.42578125" style="1827" customWidth="1"/>
    <col min="12025" max="12025" width="7.7109375" style="1827" customWidth="1"/>
    <col min="12026" max="12026" width="8.140625" style="1827" customWidth="1"/>
    <col min="12027" max="12027" width="9.85546875" style="1827" customWidth="1"/>
    <col min="12028" max="12028" width="9" style="1827" customWidth="1"/>
    <col min="12029" max="12029" width="8.5703125" style="1827" customWidth="1"/>
    <col min="12030" max="12030" width="9.7109375" style="1827" customWidth="1"/>
    <col min="12031" max="12277" width="9.140625" style="1827"/>
    <col min="12278" max="12278" width="57.85546875" style="1827" customWidth="1"/>
    <col min="12279" max="12279" width="8.42578125" style="1827" bestFit="1" customWidth="1"/>
    <col min="12280" max="12280" width="8.42578125" style="1827" customWidth="1"/>
    <col min="12281" max="12281" width="7.7109375" style="1827" customWidth="1"/>
    <col min="12282" max="12282" width="8.140625" style="1827" customWidth="1"/>
    <col min="12283" max="12283" width="9.85546875" style="1827" customWidth="1"/>
    <col min="12284" max="12284" width="9" style="1827" customWidth="1"/>
    <col min="12285" max="12285" width="8.5703125" style="1827" customWidth="1"/>
    <col min="12286" max="12286" width="9.7109375" style="1827" customWidth="1"/>
    <col min="12287" max="12533" width="9.140625" style="1827"/>
    <col min="12534" max="12534" width="57.85546875" style="1827" customWidth="1"/>
    <col min="12535" max="12535" width="8.42578125" style="1827" bestFit="1" customWidth="1"/>
    <col min="12536" max="12536" width="8.42578125" style="1827" customWidth="1"/>
    <col min="12537" max="12537" width="7.7109375" style="1827" customWidth="1"/>
    <col min="12538" max="12538" width="8.140625" style="1827" customWidth="1"/>
    <col min="12539" max="12539" width="9.85546875" style="1827" customWidth="1"/>
    <col min="12540" max="12540" width="9" style="1827" customWidth="1"/>
    <col min="12541" max="12541" width="8.5703125" style="1827" customWidth="1"/>
    <col min="12542" max="12542" width="9.7109375" style="1827" customWidth="1"/>
    <col min="12543" max="12789" width="9.140625" style="1827"/>
    <col min="12790" max="12790" width="57.85546875" style="1827" customWidth="1"/>
    <col min="12791" max="12791" width="8.42578125" style="1827" bestFit="1" customWidth="1"/>
    <col min="12792" max="12792" width="8.42578125" style="1827" customWidth="1"/>
    <col min="12793" max="12793" width="7.7109375" style="1827" customWidth="1"/>
    <col min="12794" max="12794" width="8.140625" style="1827" customWidth="1"/>
    <col min="12795" max="12795" width="9.85546875" style="1827" customWidth="1"/>
    <col min="12796" max="12796" width="9" style="1827" customWidth="1"/>
    <col min="12797" max="12797" width="8.5703125" style="1827" customWidth="1"/>
    <col min="12798" max="12798" width="9.7109375" style="1827" customWidth="1"/>
    <col min="12799" max="13045" width="9.140625" style="1827"/>
    <col min="13046" max="13046" width="57.85546875" style="1827" customWidth="1"/>
    <col min="13047" max="13047" width="8.42578125" style="1827" bestFit="1" customWidth="1"/>
    <col min="13048" max="13048" width="8.42578125" style="1827" customWidth="1"/>
    <col min="13049" max="13049" width="7.7109375" style="1827" customWidth="1"/>
    <col min="13050" max="13050" width="8.140625" style="1827" customWidth="1"/>
    <col min="13051" max="13051" width="9.85546875" style="1827" customWidth="1"/>
    <col min="13052" max="13052" width="9" style="1827" customWidth="1"/>
    <col min="13053" max="13053" width="8.5703125" style="1827" customWidth="1"/>
    <col min="13054" max="13054" width="9.7109375" style="1827" customWidth="1"/>
    <col min="13055" max="13301" width="9.140625" style="1827"/>
    <col min="13302" max="13302" width="57.85546875" style="1827" customWidth="1"/>
    <col min="13303" max="13303" width="8.42578125" style="1827" bestFit="1" customWidth="1"/>
    <col min="13304" max="13304" width="8.42578125" style="1827" customWidth="1"/>
    <col min="13305" max="13305" width="7.7109375" style="1827" customWidth="1"/>
    <col min="13306" max="13306" width="8.140625" style="1827" customWidth="1"/>
    <col min="13307" max="13307" width="9.85546875" style="1827" customWidth="1"/>
    <col min="13308" max="13308" width="9" style="1827" customWidth="1"/>
    <col min="13309" max="13309" width="8.5703125" style="1827" customWidth="1"/>
    <col min="13310" max="13310" width="9.7109375" style="1827" customWidth="1"/>
    <col min="13311" max="13557" width="9.140625" style="1827"/>
    <col min="13558" max="13558" width="57.85546875" style="1827" customWidth="1"/>
    <col min="13559" max="13559" width="8.42578125" style="1827" bestFit="1" customWidth="1"/>
    <col min="13560" max="13560" width="8.42578125" style="1827" customWidth="1"/>
    <col min="13561" max="13561" width="7.7109375" style="1827" customWidth="1"/>
    <col min="13562" max="13562" width="8.140625" style="1827" customWidth="1"/>
    <col min="13563" max="13563" width="9.85546875" style="1827" customWidth="1"/>
    <col min="13564" max="13564" width="9" style="1827" customWidth="1"/>
    <col min="13565" max="13565" width="8.5703125" style="1827" customWidth="1"/>
    <col min="13566" max="13566" width="9.7109375" style="1827" customWidth="1"/>
    <col min="13567" max="13813" width="9.140625" style="1827"/>
    <col min="13814" max="13814" width="57.85546875" style="1827" customWidth="1"/>
    <col min="13815" max="13815" width="8.42578125" style="1827" bestFit="1" customWidth="1"/>
    <col min="13816" max="13816" width="8.42578125" style="1827" customWidth="1"/>
    <col min="13817" max="13817" width="7.7109375" style="1827" customWidth="1"/>
    <col min="13818" max="13818" width="8.140625" style="1827" customWidth="1"/>
    <col min="13819" max="13819" width="9.85546875" style="1827" customWidth="1"/>
    <col min="13820" max="13820" width="9" style="1827" customWidth="1"/>
    <col min="13821" max="13821" width="8.5703125" style="1827" customWidth="1"/>
    <col min="13822" max="13822" width="9.7109375" style="1827" customWidth="1"/>
    <col min="13823" max="14069" width="9.140625" style="1827"/>
    <col min="14070" max="14070" width="57.85546875" style="1827" customWidth="1"/>
    <col min="14071" max="14071" width="8.42578125" style="1827" bestFit="1" customWidth="1"/>
    <col min="14072" max="14072" width="8.42578125" style="1827" customWidth="1"/>
    <col min="14073" max="14073" width="7.7109375" style="1827" customWidth="1"/>
    <col min="14074" max="14074" width="8.140625" style="1827" customWidth="1"/>
    <col min="14075" max="14075" width="9.85546875" style="1827" customWidth="1"/>
    <col min="14076" max="14076" width="9" style="1827" customWidth="1"/>
    <col min="14077" max="14077" width="8.5703125" style="1827" customWidth="1"/>
    <col min="14078" max="14078" width="9.7109375" style="1827" customWidth="1"/>
    <col min="14079" max="14325" width="9.140625" style="1827"/>
    <col min="14326" max="14326" width="57.85546875" style="1827" customWidth="1"/>
    <col min="14327" max="14327" width="8.42578125" style="1827" bestFit="1" customWidth="1"/>
    <col min="14328" max="14328" width="8.42578125" style="1827" customWidth="1"/>
    <col min="14329" max="14329" width="7.7109375" style="1827" customWidth="1"/>
    <col min="14330" max="14330" width="8.140625" style="1827" customWidth="1"/>
    <col min="14331" max="14331" width="9.85546875" style="1827" customWidth="1"/>
    <col min="14332" max="14332" width="9" style="1827" customWidth="1"/>
    <col min="14333" max="14333" width="8.5703125" style="1827" customWidth="1"/>
    <col min="14334" max="14334" width="9.7109375" style="1827" customWidth="1"/>
    <col min="14335" max="14581" width="9.140625" style="1827"/>
    <col min="14582" max="14582" width="57.85546875" style="1827" customWidth="1"/>
    <col min="14583" max="14583" width="8.42578125" style="1827" bestFit="1" customWidth="1"/>
    <col min="14584" max="14584" width="8.42578125" style="1827" customWidth="1"/>
    <col min="14585" max="14585" width="7.7109375" style="1827" customWidth="1"/>
    <col min="14586" max="14586" width="8.140625" style="1827" customWidth="1"/>
    <col min="14587" max="14587" width="9.85546875" style="1827" customWidth="1"/>
    <col min="14588" max="14588" width="9" style="1827" customWidth="1"/>
    <col min="14589" max="14589" width="8.5703125" style="1827" customWidth="1"/>
    <col min="14590" max="14590" width="9.7109375" style="1827" customWidth="1"/>
    <col min="14591" max="14837" width="9.140625" style="1827"/>
    <col min="14838" max="14838" width="57.85546875" style="1827" customWidth="1"/>
    <col min="14839" max="14839" width="8.42578125" style="1827" bestFit="1" customWidth="1"/>
    <col min="14840" max="14840" width="8.42578125" style="1827" customWidth="1"/>
    <col min="14841" max="14841" width="7.7109375" style="1827" customWidth="1"/>
    <col min="14842" max="14842" width="8.140625" style="1827" customWidth="1"/>
    <col min="14843" max="14843" width="9.85546875" style="1827" customWidth="1"/>
    <col min="14844" max="14844" width="9" style="1827" customWidth="1"/>
    <col min="14845" max="14845" width="8.5703125" style="1827" customWidth="1"/>
    <col min="14846" max="14846" width="9.7109375" style="1827" customWidth="1"/>
    <col min="14847" max="15093" width="9.140625" style="1827"/>
    <col min="15094" max="15094" width="57.85546875" style="1827" customWidth="1"/>
    <col min="15095" max="15095" width="8.42578125" style="1827" bestFit="1" customWidth="1"/>
    <col min="15096" max="15096" width="8.42578125" style="1827" customWidth="1"/>
    <col min="15097" max="15097" width="7.7109375" style="1827" customWidth="1"/>
    <col min="15098" max="15098" width="8.140625" style="1827" customWidth="1"/>
    <col min="15099" max="15099" width="9.85546875" style="1827" customWidth="1"/>
    <col min="15100" max="15100" width="9" style="1827" customWidth="1"/>
    <col min="15101" max="15101" width="8.5703125" style="1827" customWidth="1"/>
    <col min="15102" max="15102" width="9.7109375" style="1827" customWidth="1"/>
    <col min="15103" max="15349" width="9.140625" style="1827"/>
    <col min="15350" max="15350" width="57.85546875" style="1827" customWidth="1"/>
    <col min="15351" max="15351" width="8.42578125" style="1827" bestFit="1" customWidth="1"/>
    <col min="15352" max="15352" width="8.42578125" style="1827" customWidth="1"/>
    <col min="15353" max="15353" width="7.7109375" style="1827" customWidth="1"/>
    <col min="15354" max="15354" width="8.140625" style="1827" customWidth="1"/>
    <col min="15355" max="15355" width="9.85546875" style="1827" customWidth="1"/>
    <col min="15356" max="15356" width="9" style="1827" customWidth="1"/>
    <col min="15357" max="15357" width="8.5703125" style="1827" customWidth="1"/>
    <col min="15358" max="15358" width="9.7109375" style="1827" customWidth="1"/>
    <col min="15359" max="15605" width="9.140625" style="1827"/>
    <col min="15606" max="15606" width="57.85546875" style="1827" customWidth="1"/>
    <col min="15607" max="15607" width="8.42578125" style="1827" bestFit="1" customWidth="1"/>
    <col min="15608" max="15608" width="8.42578125" style="1827" customWidth="1"/>
    <col min="15609" max="15609" width="7.7109375" style="1827" customWidth="1"/>
    <col min="15610" max="15610" width="8.140625" style="1827" customWidth="1"/>
    <col min="15611" max="15611" width="9.85546875" style="1827" customWidth="1"/>
    <col min="15612" max="15612" width="9" style="1827" customWidth="1"/>
    <col min="15613" max="15613" width="8.5703125" style="1827" customWidth="1"/>
    <col min="15614" max="15614" width="9.7109375" style="1827" customWidth="1"/>
    <col min="15615" max="15861" width="9.140625" style="1827"/>
    <col min="15862" max="15862" width="57.85546875" style="1827" customWidth="1"/>
    <col min="15863" max="15863" width="8.42578125" style="1827" bestFit="1" customWidth="1"/>
    <col min="15864" max="15864" width="8.42578125" style="1827" customWidth="1"/>
    <col min="15865" max="15865" width="7.7109375" style="1827" customWidth="1"/>
    <col min="15866" max="15866" width="8.140625" style="1827" customWidth="1"/>
    <col min="15867" max="15867" width="9.85546875" style="1827" customWidth="1"/>
    <col min="15868" max="15868" width="9" style="1827" customWidth="1"/>
    <col min="15869" max="15869" width="8.5703125" style="1827" customWidth="1"/>
    <col min="15870" max="15870" width="9.7109375" style="1827" customWidth="1"/>
    <col min="15871" max="16117" width="9.140625" style="1827"/>
    <col min="16118" max="16118" width="57.85546875" style="1827" customWidth="1"/>
    <col min="16119" max="16119" width="8.42578125" style="1827" bestFit="1" customWidth="1"/>
    <col min="16120" max="16120" width="8.42578125" style="1827" customWidth="1"/>
    <col min="16121" max="16121" width="7.7109375" style="1827" customWidth="1"/>
    <col min="16122" max="16122" width="8.140625" style="1827" customWidth="1"/>
    <col min="16123" max="16123" width="9.85546875" style="1827" customWidth="1"/>
    <col min="16124" max="16124" width="9" style="1827" customWidth="1"/>
    <col min="16125" max="16125" width="8.5703125" style="1827" customWidth="1"/>
    <col min="16126" max="16126" width="9.7109375" style="1827" customWidth="1"/>
    <col min="16127" max="16384" width="9.140625" style="1827"/>
  </cols>
  <sheetData>
    <row r="1" spans="2:16">
      <c r="B1" s="1826"/>
      <c r="C1" s="1826"/>
      <c r="J1" s="2569" t="s">
        <v>1079</v>
      </c>
      <c r="K1" s="2569"/>
    </row>
    <row r="2" spans="2:16" ht="14.25">
      <c r="B2" s="2559" t="s">
        <v>1053</v>
      </c>
      <c r="C2" s="2559"/>
      <c r="D2" s="2559"/>
      <c r="E2" s="2559"/>
      <c r="F2" s="2559"/>
      <c r="G2" s="2559"/>
      <c r="H2" s="2559"/>
      <c r="I2" s="2559"/>
      <c r="J2" s="2559"/>
      <c r="K2" s="2559"/>
    </row>
    <row r="3" spans="2:16" ht="15" thickBot="1">
      <c r="B3" s="1800"/>
      <c r="C3" s="1800"/>
      <c r="D3" s="1800"/>
      <c r="E3" s="1800"/>
      <c r="F3" s="1800"/>
      <c r="G3" s="1800"/>
      <c r="J3" s="2570" t="s">
        <v>0</v>
      </c>
      <c r="K3" s="2570"/>
    </row>
    <row r="4" spans="2:16" ht="13.5" thickBot="1">
      <c r="B4" s="2571" t="s">
        <v>668</v>
      </c>
      <c r="C4" s="2571" t="s">
        <v>18</v>
      </c>
      <c r="D4" s="2563" t="s">
        <v>308</v>
      </c>
      <c r="E4" s="2564"/>
      <c r="F4" s="2564"/>
      <c r="G4" s="2565"/>
      <c r="H4" s="2563" t="s">
        <v>354</v>
      </c>
      <c r="I4" s="2564"/>
      <c r="J4" s="2564"/>
      <c r="K4" s="2565"/>
    </row>
    <row r="5" spans="2:16" ht="26.25" thickBot="1">
      <c r="B5" s="2572"/>
      <c r="C5" s="2572"/>
      <c r="D5" s="1828" t="s">
        <v>1</v>
      </c>
      <c r="E5" s="1829" t="s">
        <v>2</v>
      </c>
      <c r="F5" s="1830" t="s">
        <v>3</v>
      </c>
      <c r="G5" s="1831" t="s">
        <v>4</v>
      </c>
      <c r="H5" s="1828" t="s">
        <v>1</v>
      </c>
      <c r="I5" s="1829" t="s">
        <v>2</v>
      </c>
      <c r="J5" s="1830" t="s">
        <v>3</v>
      </c>
      <c r="K5" s="1831" t="s">
        <v>4</v>
      </c>
    </row>
    <row r="6" spans="2:16">
      <c r="B6" s="1832" t="s">
        <v>1054</v>
      </c>
      <c r="C6" s="1833" t="s">
        <v>1055</v>
      </c>
      <c r="D6" s="1834"/>
      <c r="E6" s="1835"/>
      <c r="F6" s="1835"/>
      <c r="G6" s="1836"/>
      <c r="H6" s="1834"/>
      <c r="I6" s="1835"/>
      <c r="J6" s="1835"/>
      <c r="K6" s="1836"/>
    </row>
    <row r="7" spans="2:16">
      <c r="B7" s="1837">
        <v>1</v>
      </c>
      <c r="C7" s="1838" t="s">
        <v>1056</v>
      </c>
      <c r="D7" s="1839">
        <v>211413.88343250001</v>
      </c>
      <c r="E7" s="1840">
        <v>63674.559965200002</v>
      </c>
      <c r="F7" s="1841">
        <v>9227.6162294999995</v>
      </c>
      <c r="G7" s="1842">
        <v>284316.05962720001</v>
      </c>
      <c r="H7" s="1839">
        <v>214089.67918214999</v>
      </c>
      <c r="I7" s="1840">
        <v>65276.788684550018</v>
      </c>
      <c r="J7" s="1841">
        <v>9354.6806427500014</v>
      </c>
      <c r="K7" s="1842">
        <v>288721.14850945008</v>
      </c>
      <c r="M7" s="1843"/>
      <c r="N7" s="1843"/>
      <c r="O7" s="1843"/>
      <c r="P7" s="1843"/>
    </row>
    <row r="8" spans="2:16">
      <c r="B8" s="1837">
        <v>2</v>
      </c>
      <c r="C8" s="1838" t="s">
        <v>1057</v>
      </c>
      <c r="D8" s="1839">
        <v>21054.659712499997</v>
      </c>
      <c r="E8" s="1840">
        <v>3603.1928948</v>
      </c>
      <c r="F8" s="1841">
        <v>317.10311050000001</v>
      </c>
      <c r="G8" s="1842">
        <v>24974.955717799996</v>
      </c>
      <c r="H8" s="1839">
        <v>21821.147982850001</v>
      </c>
      <c r="I8" s="1840">
        <v>3746.87288545</v>
      </c>
      <c r="J8" s="1841">
        <v>304.04978724999995</v>
      </c>
      <c r="K8" s="1842">
        <v>25872.07065555</v>
      </c>
      <c r="M8" s="1843"/>
      <c r="N8" s="1843"/>
      <c r="O8" s="1843"/>
      <c r="P8" s="1843"/>
    </row>
    <row r="9" spans="2:16">
      <c r="B9" s="1844">
        <v>3</v>
      </c>
      <c r="C9" s="1845" t="s">
        <v>1058</v>
      </c>
      <c r="D9" s="1846">
        <v>232468.54314499997</v>
      </c>
      <c r="E9" s="1847">
        <v>67277.752859999993</v>
      </c>
      <c r="F9" s="1848">
        <v>9544.7193399999996</v>
      </c>
      <c r="G9" s="1842">
        <v>309291.01534500002</v>
      </c>
      <c r="H9" s="1846">
        <v>235910.827165</v>
      </c>
      <c r="I9" s="1847">
        <v>69023.661569999997</v>
      </c>
      <c r="J9" s="1848">
        <v>9658.7304299999996</v>
      </c>
      <c r="K9" s="1842">
        <v>314593.21916500002</v>
      </c>
      <c r="M9" s="1843"/>
      <c r="N9" s="1843"/>
      <c r="O9" s="1843"/>
      <c r="P9" s="1843"/>
    </row>
    <row r="10" spans="2:16" ht="25.5">
      <c r="B10" s="1837">
        <v>4</v>
      </c>
      <c r="C10" s="1838" t="s">
        <v>1059</v>
      </c>
      <c r="D10" s="1839">
        <v>18597.483451600001</v>
      </c>
      <c r="E10" s="1840">
        <v>5382.2202288000008</v>
      </c>
      <c r="F10" s="1841">
        <v>763.57754720000014</v>
      </c>
      <c r="G10" s="1842">
        <v>24743.2812276</v>
      </c>
      <c r="H10" s="1839">
        <v>18872.866173199996</v>
      </c>
      <c r="I10" s="1840">
        <v>5521.892925600001</v>
      </c>
      <c r="J10" s="1841">
        <v>772.6984344</v>
      </c>
      <c r="K10" s="1842">
        <v>25167.457533199995</v>
      </c>
      <c r="M10" s="1843"/>
      <c r="N10" s="1843"/>
      <c r="O10" s="1843"/>
      <c r="P10" s="1843"/>
    </row>
    <row r="11" spans="2:16">
      <c r="B11" s="1849" t="s">
        <v>1060</v>
      </c>
      <c r="C11" s="1850" t="s">
        <v>1061</v>
      </c>
      <c r="D11" s="1851"/>
      <c r="E11" s="1852"/>
      <c r="F11" s="1852"/>
      <c r="G11" s="1853"/>
      <c r="H11" s="1851"/>
      <c r="I11" s="1852"/>
      <c r="J11" s="1852"/>
      <c r="K11" s="1853"/>
      <c r="M11" s="1843"/>
      <c r="N11" s="1843"/>
      <c r="O11" s="1843"/>
      <c r="P11" s="1843"/>
    </row>
    <row r="12" spans="2:16">
      <c r="B12" s="1837">
        <v>5</v>
      </c>
      <c r="C12" s="1854" t="s">
        <v>1062</v>
      </c>
      <c r="D12" s="1839">
        <v>4298.0979800000005</v>
      </c>
      <c r="E12" s="1840">
        <v>3122.8856600000004</v>
      </c>
      <c r="F12" s="1841">
        <v>202.49562</v>
      </c>
      <c r="G12" s="1842">
        <v>7623.4792600000001</v>
      </c>
      <c r="H12" s="1839">
        <v>4841.4027399999995</v>
      </c>
      <c r="I12" s="1840">
        <v>3815.5221800000004</v>
      </c>
      <c r="J12" s="1841">
        <v>269.14868999999999</v>
      </c>
      <c r="K12" s="1842">
        <v>8926.0736099999995</v>
      </c>
      <c r="M12" s="1843"/>
      <c r="N12" s="1843"/>
      <c r="O12" s="1843"/>
      <c r="P12" s="1843"/>
    </row>
    <row r="13" spans="2:16">
      <c r="B13" s="1837">
        <v>6</v>
      </c>
      <c r="C13" s="1854" t="s">
        <v>1063</v>
      </c>
      <c r="D13" s="1839">
        <v>0</v>
      </c>
      <c r="E13" s="1840">
        <v>0</v>
      </c>
      <c r="F13" s="1841">
        <v>0</v>
      </c>
      <c r="G13" s="1842">
        <v>0</v>
      </c>
      <c r="H13" s="1839">
        <v>0</v>
      </c>
      <c r="I13" s="1840">
        <v>0</v>
      </c>
      <c r="J13" s="1841">
        <v>0</v>
      </c>
      <c r="K13" s="1842">
        <v>0</v>
      </c>
      <c r="M13" s="1843"/>
      <c r="N13" s="1843"/>
      <c r="O13" s="1843"/>
      <c r="P13" s="1843"/>
    </row>
    <row r="14" spans="2:16">
      <c r="B14" s="1844">
        <v>7</v>
      </c>
      <c r="C14" s="1855" t="s">
        <v>1064</v>
      </c>
      <c r="D14" s="1846">
        <v>4298.0979800000005</v>
      </c>
      <c r="E14" s="1847">
        <v>3079.8053199999995</v>
      </c>
      <c r="F14" s="1856">
        <v>202.49562</v>
      </c>
      <c r="G14" s="1842">
        <v>7580.3989199999987</v>
      </c>
      <c r="H14" s="1846">
        <v>4841.4027399999995</v>
      </c>
      <c r="I14" s="1847">
        <v>3765.7732300000002</v>
      </c>
      <c r="J14" s="1856">
        <v>269.14868999999999</v>
      </c>
      <c r="K14" s="1842">
        <v>8876.3246599999984</v>
      </c>
      <c r="M14" s="1843"/>
      <c r="N14" s="1843"/>
      <c r="O14" s="1843"/>
      <c r="P14" s="1843"/>
    </row>
    <row r="15" spans="2:16" ht="25.5">
      <c r="B15" s="1837">
        <v>8</v>
      </c>
      <c r="C15" s="1854" t="s">
        <v>1065</v>
      </c>
      <c r="D15" s="1839">
        <v>343.8478384</v>
      </c>
      <c r="E15" s="1840">
        <v>246.38442559999999</v>
      </c>
      <c r="F15" s="1841">
        <v>16.199649600000001</v>
      </c>
      <c r="G15" s="1842">
        <v>606.43191359999992</v>
      </c>
      <c r="H15" s="1839">
        <v>387.31221920000002</v>
      </c>
      <c r="I15" s="1840">
        <v>301.26185840000005</v>
      </c>
      <c r="J15" s="1841">
        <v>21.531895199999997</v>
      </c>
      <c r="K15" s="1842">
        <v>710.10597280000002</v>
      </c>
      <c r="M15" s="1843"/>
      <c r="N15" s="1843"/>
      <c r="O15" s="1843"/>
      <c r="P15" s="1843"/>
    </row>
    <row r="16" spans="2:16">
      <c r="B16" s="1849" t="s">
        <v>1066</v>
      </c>
      <c r="C16" s="1850" t="s">
        <v>1067</v>
      </c>
      <c r="D16" s="1851"/>
      <c r="E16" s="1852"/>
      <c r="F16" s="1852"/>
      <c r="G16" s="1853"/>
      <c r="H16" s="2566"/>
      <c r="I16" s="2567"/>
      <c r="J16" s="2567"/>
      <c r="K16" s="2568"/>
      <c r="M16" s="1843"/>
      <c r="N16" s="1843"/>
      <c r="O16" s="1843"/>
      <c r="P16" s="1843"/>
    </row>
    <row r="17" spans="2:16" ht="25.5">
      <c r="B17" s="1837">
        <v>9</v>
      </c>
      <c r="C17" s="1854" t="s">
        <v>1068</v>
      </c>
      <c r="D17" s="1839">
        <v>5617.1687499999998</v>
      </c>
      <c r="E17" s="1840">
        <v>7050.7787937499997</v>
      </c>
      <c r="F17" s="1841">
        <v>1672.1259750000002</v>
      </c>
      <c r="G17" s="1842">
        <v>14340.073518750001</v>
      </c>
      <c r="H17" s="1839">
        <v>5617.1687499999998</v>
      </c>
      <c r="I17" s="1840">
        <v>7050.7787937499997</v>
      </c>
      <c r="J17" s="1841">
        <v>1672.1259750000002</v>
      </c>
      <c r="K17" s="1842">
        <v>14340.073518749999</v>
      </c>
      <c r="M17" s="1843"/>
      <c r="N17" s="1843"/>
      <c r="O17" s="1843"/>
      <c r="P17" s="1843"/>
    </row>
    <row r="18" spans="2:16" ht="25.5">
      <c r="B18" s="1837">
        <v>10</v>
      </c>
      <c r="C18" s="1854" t="s">
        <v>1069</v>
      </c>
      <c r="D18" s="1839">
        <v>21625.900772500001</v>
      </c>
      <c r="E18" s="1840">
        <v>0</v>
      </c>
      <c r="F18" s="1841">
        <v>0</v>
      </c>
      <c r="G18" s="1842">
        <v>21625.900772500001</v>
      </c>
      <c r="H18" s="1839">
        <v>21625.900772500001</v>
      </c>
      <c r="I18" s="1840">
        <v>0</v>
      </c>
      <c r="J18" s="1841">
        <v>0</v>
      </c>
      <c r="K18" s="1842">
        <v>21625.900772500001</v>
      </c>
      <c r="M18" s="1843"/>
      <c r="N18" s="1843"/>
      <c r="O18" s="1843"/>
      <c r="P18" s="1843"/>
    </row>
    <row r="19" spans="2:16">
      <c r="B19" s="1857">
        <v>11</v>
      </c>
      <c r="C19" s="1858" t="s">
        <v>1070</v>
      </c>
      <c r="D19" s="1859">
        <v>27243.069522500002</v>
      </c>
      <c r="E19" s="1860">
        <v>7050.7787937499997</v>
      </c>
      <c r="F19" s="1861">
        <v>1672.1259750000002</v>
      </c>
      <c r="G19" s="1842">
        <v>35965.974291250008</v>
      </c>
      <c r="H19" s="1859">
        <v>27243.069522500002</v>
      </c>
      <c r="I19" s="1860">
        <v>7050.7787937499997</v>
      </c>
      <c r="J19" s="1861">
        <v>1672.1259750000002</v>
      </c>
      <c r="K19" s="1842">
        <v>35965.974291250008</v>
      </c>
      <c r="M19" s="1843"/>
      <c r="N19" s="1843"/>
      <c r="O19" s="1843"/>
      <c r="P19" s="1843"/>
    </row>
    <row r="20" spans="2:16" ht="25.5">
      <c r="B20" s="1837">
        <v>12</v>
      </c>
      <c r="C20" s="1854" t="s">
        <v>1071</v>
      </c>
      <c r="D20" s="1839">
        <v>2179.4455618000002</v>
      </c>
      <c r="E20" s="1840">
        <v>564.06230349999998</v>
      </c>
      <c r="F20" s="1841">
        <v>133.77007800000001</v>
      </c>
      <c r="G20" s="1842">
        <v>2877.2779433000005</v>
      </c>
      <c r="H20" s="1839">
        <v>2179.4454618</v>
      </c>
      <c r="I20" s="1840">
        <v>564.06235350000009</v>
      </c>
      <c r="J20" s="1841">
        <v>133.77007800000001</v>
      </c>
      <c r="K20" s="1842">
        <v>2877.2778933000004</v>
      </c>
      <c r="M20" s="1843"/>
      <c r="N20" s="1843"/>
      <c r="O20" s="1843"/>
      <c r="P20" s="1843"/>
    </row>
    <row r="21" spans="2:16">
      <c r="B21" s="1849" t="s">
        <v>1072</v>
      </c>
      <c r="C21" s="1862" t="s">
        <v>1073</v>
      </c>
      <c r="D21" s="1863">
        <v>264009.7106475</v>
      </c>
      <c r="E21" s="1864">
        <v>77408.337598749989</v>
      </c>
      <c r="F21" s="1865">
        <v>11419.340935</v>
      </c>
      <c r="G21" s="1866">
        <v>352837.38918124995</v>
      </c>
      <c r="H21" s="1863">
        <v>267995.29942749999</v>
      </c>
      <c r="I21" s="1864">
        <v>79840.213593749999</v>
      </c>
      <c r="J21" s="1865">
        <v>11600.005094999999</v>
      </c>
      <c r="K21" s="1866">
        <v>359435.51811625005</v>
      </c>
      <c r="M21" s="1843"/>
      <c r="N21" s="1843"/>
      <c r="O21" s="1843"/>
      <c r="P21" s="1843"/>
    </row>
    <row r="22" spans="2:16">
      <c r="B22" s="1837">
        <v>13</v>
      </c>
      <c r="C22" s="1854" t="s">
        <v>1074</v>
      </c>
      <c r="D22" s="1839">
        <v>21120.776851800001</v>
      </c>
      <c r="E22" s="1840">
        <v>6192.6670078999996</v>
      </c>
      <c r="F22" s="1867">
        <v>913.54727479999997</v>
      </c>
      <c r="G22" s="1842">
        <v>28226.991134500004</v>
      </c>
      <c r="H22" s="1839">
        <v>21439.623854200003</v>
      </c>
      <c r="I22" s="1840">
        <v>6387.2171374999998</v>
      </c>
      <c r="J22" s="1867">
        <v>928.00040760000013</v>
      </c>
      <c r="K22" s="1842">
        <v>28754.841399300003</v>
      </c>
      <c r="L22" s="1868"/>
      <c r="M22" s="1843"/>
      <c r="N22" s="1843"/>
      <c r="O22" s="1843"/>
      <c r="P22" s="1843"/>
    </row>
    <row r="23" spans="2:16" ht="13.5" thickBot="1">
      <c r="B23" s="1869" t="s">
        <v>1075</v>
      </c>
      <c r="C23" s="1870" t="s">
        <v>1076</v>
      </c>
      <c r="D23" s="1871">
        <v>42612.434970000009</v>
      </c>
      <c r="E23" s="1872">
        <v>13617.51943</v>
      </c>
      <c r="F23" s="1873">
        <v>2079.2460699999997</v>
      </c>
      <c r="G23" s="1874">
        <v>58309.200470000003</v>
      </c>
      <c r="H23" s="1871">
        <v>43189.514619999994</v>
      </c>
      <c r="I23" s="1872">
        <v>13385.01916</v>
      </c>
      <c r="J23" s="1873">
        <v>2096.8417599999998</v>
      </c>
      <c r="K23" s="1874">
        <v>58671.375540000001</v>
      </c>
      <c r="L23" s="1868"/>
      <c r="M23" s="1843"/>
      <c r="N23" s="1843"/>
      <c r="O23" s="1843"/>
      <c r="P23" s="1843"/>
    </row>
    <row r="24" spans="2:16" ht="13.5" thickBot="1">
      <c r="B24" s="1875" t="s">
        <v>1077</v>
      </c>
      <c r="C24" s="1876" t="s">
        <v>1078</v>
      </c>
      <c r="D24" s="1877">
        <v>0.16140480160934381</v>
      </c>
      <c r="E24" s="1878">
        <v>0.17591799349298903</v>
      </c>
      <c r="F24" s="1879">
        <v>0.18208109223074001</v>
      </c>
      <c r="G24" s="1880">
        <v>0.16525799775728131</v>
      </c>
      <c r="H24" s="1877">
        <v>0.16115773266811009</v>
      </c>
      <c r="I24" s="1878">
        <v>0.16764758575580835</v>
      </c>
      <c r="J24" s="1879">
        <v>0.18076214129455945</v>
      </c>
      <c r="K24" s="1880">
        <v>0.16323199206775185</v>
      </c>
      <c r="M24" s="1843"/>
      <c r="N24" s="1843"/>
      <c r="O24" s="1843"/>
      <c r="P24" s="1843"/>
    </row>
    <row r="25" spans="2:16">
      <c r="B25" s="1881"/>
      <c r="C25" s="1881"/>
      <c r="D25" s="1881"/>
      <c r="E25" s="1881"/>
      <c r="F25" s="1881"/>
      <c r="G25" s="1881"/>
      <c r="H25" s="1881"/>
      <c r="I25" s="1881"/>
      <c r="J25" s="1881"/>
      <c r="K25" s="1881"/>
    </row>
    <row r="26" spans="2:16">
      <c r="H26" s="1882"/>
      <c r="I26" s="1843"/>
      <c r="J26" s="1843"/>
      <c r="K26" s="1843"/>
    </row>
    <row r="27" spans="2:16">
      <c r="H27" s="1883"/>
      <c r="I27" s="1883"/>
      <c r="J27" s="1883"/>
      <c r="K27" s="1883"/>
    </row>
    <row r="29" spans="2:16">
      <c r="H29" s="1868"/>
      <c r="I29" s="1868"/>
      <c r="J29" s="1868"/>
      <c r="K29" s="1868"/>
    </row>
    <row r="30" spans="2:16">
      <c r="H30" s="1868"/>
      <c r="I30" s="1868"/>
      <c r="J30" s="1868"/>
      <c r="K30" s="1868"/>
    </row>
    <row r="40" spans="8:11">
      <c r="H40" s="1868"/>
      <c r="I40" s="1868"/>
      <c r="J40" s="1868"/>
      <c r="K40" s="1868"/>
    </row>
  </sheetData>
  <mergeCells count="8">
    <mergeCell ref="H16:K16"/>
    <mergeCell ref="J1:K1"/>
    <mergeCell ref="B2:K2"/>
    <mergeCell ref="J3:K3"/>
    <mergeCell ref="B4:B5"/>
    <mergeCell ref="C4:C5"/>
    <mergeCell ref="D4:G4"/>
    <mergeCell ref="H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6"/>
  <sheetViews>
    <sheetView workbookViewId="0"/>
  </sheetViews>
  <sheetFormatPr defaultRowHeight="12.75"/>
  <cols>
    <col min="1" max="1" width="5.28515625" style="268" customWidth="1"/>
    <col min="2" max="2" width="17.42578125" style="268" customWidth="1"/>
    <col min="3" max="3" width="11.5703125" style="268" customWidth="1"/>
    <col min="4" max="4" width="11.7109375" style="268" customWidth="1"/>
    <col min="5" max="5" width="11.140625" style="268" customWidth="1"/>
    <col min="6" max="6" width="10.85546875" style="268" customWidth="1"/>
    <col min="7" max="7" width="11.7109375" style="268" customWidth="1"/>
    <col min="8" max="8" width="10.5703125" style="268" customWidth="1"/>
    <col min="9" max="9" width="13.28515625" style="268" customWidth="1"/>
    <col min="10" max="10" width="12" style="268" bestFit="1" customWidth="1"/>
    <col min="11" max="11" width="6.28515625" style="268" bestFit="1" customWidth="1"/>
    <col min="12" max="12" width="11.5703125" style="268" customWidth="1"/>
    <col min="13" max="230" width="9.140625" style="268"/>
    <col min="231" max="231" width="20.5703125" style="268" customWidth="1"/>
    <col min="232" max="232" width="11.140625" style="268" bestFit="1" customWidth="1"/>
    <col min="233" max="235" width="11.28515625" style="268" bestFit="1" customWidth="1"/>
    <col min="236" max="236" width="10.5703125" style="268" customWidth="1"/>
    <col min="237" max="237" width="11.28515625" style="268" bestFit="1" customWidth="1"/>
    <col min="238" max="238" width="12.5703125" style="268" customWidth="1"/>
    <col min="239" max="239" width="11" style="268" customWidth="1"/>
    <col min="240" max="240" width="6.28515625" style="268" bestFit="1" customWidth="1"/>
    <col min="241" max="241" width="25.5703125" style="268" customWidth="1"/>
    <col min="242" max="242" width="10" style="268" customWidth="1"/>
    <col min="243" max="243" width="10.85546875" style="268" customWidth="1"/>
    <col min="244" max="244" width="9.85546875" style="268" customWidth="1"/>
    <col min="245" max="245" width="10.140625" style="268" customWidth="1"/>
    <col min="246" max="246" width="9.5703125" style="268" customWidth="1"/>
    <col min="247" max="247" width="10.42578125" style="268" customWidth="1"/>
    <col min="248" max="486" width="9.140625" style="268"/>
    <col min="487" max="487" width="20.5703125" style="268" customWidth="1"/>
    <col min="488" max="488" width="11.140625" style="268" bestFit="1" customWidth="1"/>
    <col min="489" max="491" width="11.28515625" style="268" bestFit="1" customWidth="1"/>
    <col min="492" max="492" width="10.5703125" style="268" customWidth="1"/>
    <col min="493" max="493" width="11.28515625" style="268" bestFit="1" customWidth="1"/>
    <col min="494" max="494" width="12.5703125" style="268" customWidth="1"/>
    <col min="495" max="495" width="11" style="268" customWidth="1"/>
    <col min="496" max="496" width="6.28515625" style="268" bestFit="1" customWidth="1"/>
    <col min="497" max="497" width="25.5703125" style="268" customWidth="1"/>
    <col min="498" max="498" width="10" style="268" customWidth="1"/>
    <col min="499" max="499" width="10.85546875" style="268" customWidth="1"/>
    <col min="500" max="500" width="9.85546875" style="268" customWidth="1"/>
    <col min="501" max="501" width="10.140625" style="268" customWidth="1"/>
    <col min="502" max="502" width="9.5703125" style="268" customWidth="1"/>
    <col min="503" max="503" width="10.42578125" style="268" customWidth="1"/>
    <col min="504" max="742" width="9.140625" style="268"/>
    <col min="743" max="743" width="20.5703125" style="268" customWidth="1"/>
    <col min="744" max="744" width="11.140625" style="268" bestFit="1" customWidth="1"/>
    <col min="745" max="747" width="11.28515625" style="268" bestFit="1" customWidth="1"/>
    <col min="748" max="748" width="10.5703125" style="268" customWidth="1"/>
    <col min="749" max="749" width="11.28515625" style="268" bestFit="1" customWidth="1"/>
    <col min="750" max="750" width="12.5703125" style="268" customWidth="1"/>
    <col min="751" max="751" width="11" style="268" customWidth="1"/>
    <col min="752" max="752" width="6.28515625" style="268" bestFit="1" customWidth="1"/>
    <col min="753" max="753" width="25.5703125" style="268" customWidth="1"/>
    <col min="754" max="754" width="10" style="268" customWidth="1"/>
    <col min="755" max="755" width="10.85546875" style="268" customWidth="1"/>
    <col min="756" max="756" width="9.85546875" style="268" customWidth="1"/>
    <col min="757" max="757" width="10.140625" style="268" customWidth="1"/>
    <col min="758" max="758" width="9.5703125" style="268" customWidth="1"/>
    <col min="759" max="759" width="10.42578125" style="268" customWidth="1"/>
    <col min="760" max="998" width="9.140625" style="268"/>
    <col min="999" max="999" width="20.5703125" style="268" customWidth="1"/>
    <col min="1000" max="1000" width="11.140625" style="268" bestFit="1" customWidth="1"/>
    <col min="1001" max="1003" width="11.28515625" style="268" bestFit="1" customWidth="1"/>
    <col min="1004" max="1004" width="10.5703125" style="268" customWidth="1"/>
    <col min="1005" max="1005" width="11.28515625" style="268" bestFit="1" customWidth="1"/>
    <col min="1006" max="1006" width="12.5703125" style="268" customWidth="1"/>
    <col min="1007" max="1007" width="11" style="268" customWidth="1"/>
    <col min="1008" max="1008" width="6.28515625" style="268" bestFit="1" customWidth="1"/>
    <col min="1009" max="1009" width="25.5703125" style="268" customWidth="1"/>
    <col min="1010" max="1010" width="10" style="268" customWidth="1"/>
    <col min="1011" max="1011" width="10.85546875" style="268" customWidth="1"/>
    <col min="1012" max="1012" width="9.85546875" style="268" customWidth="1"/>
    <col min="1013" max="1013" width="10.140625" style="268" customWidth="1"/>
    <col min="1014" max="1014" width="9.5703125" style="268" customWidth="1"/>
    <col min="1015" max="1015" width="10.42578125" style="268" customWidth="1"/>
    <col min="1016" max="1254" width="9.140625" style="268"/>
    <col min="1255" max="1255" width="20.5703125" style="268" customWidth="1"/>
    <col min="1256" max="1256" width="11.140625" style="268" bestFit="1" customWidth="1"/>
    <col min="1257" max="1259" width="11.28515625" style="268" bestFit="1" customWidth="1"/>
    <col min="1260" max="1260" width="10.5703125" style="268" customWidth="1"/>
    <col min="1261" max="1261" width="11.28515625" style="268" bestFit="1" customWidth="1"/>
    <col min="1262" max="1262" width="12.5703125" style="268" customWidth="1"/>
    <col min="1263" max="1263" width="11" style="268" customWidth="1"/>
    <col min="1264" max="1264" width="6.28515625" style="268" bestFit="1" customWidth="1"/>
    <col min="1265" max="1265" width="25.5703125" style="268" customWidth="1"/>
    <col min="1266" max="1266" width="10" style="268" customWidth="1"/>
    <col min="1267" max="1267" width="10.85546875" style="268" customWidth="1"/>
    <col min="1268" max="1268" width="9.85546875" style="268" customWidth="1"/>
    <col min="1269" max="1269" width="10.140625" style="268" customWidth="1"/>
    <col min="1270" max="1270" width="9.5703125" style="268" customWidth="1"/>
    <col min="1271" max="1271" width="10.42578125" style="268" customWidth="1"/>
    <col min="1272" max="1510" width="9.140625" style="268"/>
    <col min="1511" max="1511" width="20.5703125" style="268" customWidth="1"/>
    <col min="1512" max="1512" width="11.140625" style="268" bestFit="1" customWidth="1"/>
    <col min="1513" max="1515" width="11.28515625" style="268" bestFit="1" customWidth="1"/>
    <col min="1516" max="1516" width="10.5703125" style="268" customWidth="1"/>
    <col min="1517" max="1517" width="11.28515625" style="268" bestFit="1" customWidth="1"/>
    <col min="1518" max="1518" width="12.5703125" style="268" customWidth="1"/>
    <col min="1519" max="1519" width="11" style="268" customWidth="1"/>
    <col min="1520" max="1520" width="6.28515625" style="268" bestFit="1" customWidth="1"/>
    <col min="1521" max="1521" width="25.5703125" style="268" customWidth="1"/>
    <col min="1522" max="1522" width="10" style="268" customWidth="1"/>
    <col min="1523" max="1523" width="10.85546875" style="268" customWidth="1"/>
    <col min="1524" max="1524" width="9.85546875" style="268" customWidth="1"/>
    <col min="1525" max="1525" width="10.140625" style="268" customWidth="1"/>
    <col min="1526" max="1526" width="9.5703125" style="268" customWidth="1"/>
    <col min="1527" max="1527" width="10.42578125" style="268" customWidth="1"/>
    <col min="1528" max="1766" width="9.140625" style="268"/>
    <col min="1767" max="1767" width="20.5703125" style="268" customWidth="1"/>
    <col min="1768" max="1768" width="11.140625" style="268" bestFit="1" customWidth="1"/>
    <col min="1769" max="1771" width="11.28515625" style="268" bestFit="1" customWidth="1"/>
    <col min="1772" max="1772" width="10.5703125" style="268" customWidth="1"/>
    <col min="1773" max="1773" width="11.28515625" style="268" bestFit="1" customWidth="1"/>
    <col min="1774" max="1774" width="12.5703125" style="268" customWidth="1"/>
    <col min="1775" max="1775" width="11" style="268" customWidth="1"/>
    <col min="1776" max="1776" width="6.28515625" style="268" bestFit="1" customWidth="1"/>
    <col min="1777" max="1777" width="25.5703125" style="268" customWidth="1"/>
    <col min="1778" max="1778" width="10" style="268" customWidth="1"/>
    <col min="1779" max="1779" width="10.85546875" style="268" customWidth="1"/>
    <col min="1780" max="1780" width="9.85546875" style="268" customWidth="1"/>
    <col min="1781" max="1781" width="10.140625" style="268" customWidth="1"/>
    <col min="1782" max="1782" width="9.5703125" style="268" customWidth="1"/>
    <col min="1783" max="1783" width="10.42578125" style="268" customWidth="1"/>
    <col min="1784" max="2022" width="9.140625" style="268"/>
    <col min="2023" max="2023" width="20.5703125" style="268" customWidth="1"/>
    <col min="2024" max="2024" width="11.140625" style="268" bestFit="1" customWidth="1"/>
    <col min="2025" max="2027" width="11.28515625" style="268" bestFit="1" customWidth="1"/>
    <col min="2028" max="2028" width="10.5703125" style="268" customWidth="1"/>
    <col min="2029" max="2029" width="11.28515625" style="268" bestFit="1" customWidth="1"/>
    <col min="2030" max="2030" width="12.5703125" style="268" customWidth="1"/>
    <col min="2031" max="2031" width="11" style="268" customWidth="1"/>
    <col min="2032" max="2032" width="6.28515625" style="268" bestFit="1" customWidth="1"/>
    <col min="2033" max="2033" width="25.5703125" style="268" customWidth="1"/>
    <col min="2034" max="2034" width="10" style="268" customWidth="1"/>
    <col min="2035" max="2035" width="10.85546875" style="268" customWidth="1"/>
    <col min="2036" max="2036" width="9.85546875" style="268" customWidth="1"/>
    <col min="2037" max="2037" width="10.140625" style="268" customWidth="1"/>
    <col min="2038" max="2038" width="9.5703125" style="268" customWidth="1"/>
    <col min="2039" max="2039" width="10.42578125" style="268" customWidth="1"/>
    <col min="2040" max="2278" width="9.140625" style="268"/>
    <col min="2279" max="2279" width="20.5703125" style="268" customWidth="1"/>
    <col min="2280" max="2280" width="11.140625" style="268" bestFit="1" customWidth="1"/>
    <col min="2281" max="2283" width="11.28515625" style="268" bestFit="1" customWidth="1"/>
    <col min="2284" max="2284" width="10.5703125" style="268" customWidth="1"/>
    <col min="2285" max="2285" width="11.28515625" style="268" bestFit="1" customWidth="1"/>
    <col min="2286" max="2286" width="12.5703125" style="268" customWidth="1"/>
    <col min="2287" max="2287" width="11" style="268" customWidth="1"/>
    <col min="2288" max="2288" width="6.28515625" style="268" bestFit="1" customWidth="1"/>
    <col min="2289" max="2289" width="25.5703125" style="268" customWidth="1"/>
    <col min="2290" max="2290" width="10" style="268" customWidth="1"/>
    <col min="2291" max="2291" width="10.85546875" style="268" customWidth="1"/>
    <col min="2292" max="2292" width="9.85546875" style="268" customWidth="1"/>
    <col min="2293" max="2293" width="10.140625" style="268" customWidth="1"/>
    <col min="2294" max="2294" width="9.5703125" style="268" customWidth="1"/>
    <col min="2295" max="2295" width="10.42578125" style="268" customWidth="1"/>
    <col min="2296" max="2534" width="9.140625" style="268"/>
    <col min="2535" max="2535" width="20.5703125" style="268" customWidth="1"/>
    <col min="2536" max="2536" width="11.140625" style="268" bestFit="1" customWidth="1"/>
    <col min="2537" max="2539" width="11.28515625" style="268" bestFit="1" customWidth="1"/>
    <col min="2540" max="2540" width="10.5703125" style="268" customWidth="1"/>
    <col min="2541" max="2541" width="11.28515625" style="268" bestFit="1" customWidth="1"/>
    <col min="2542" max="2542" width="12.5703125" style="268" customWidth="1"/>
    <col min="2543" max="2543" width="11" style="268" customWidth="1"/>
    <col min="2544" max="2544" width="6.28515625" style="268" bestFit="1" customWidth="1"/>
    <col min="2545" max="2545" width="25.5703125" style="268" customWidth="1"/>
    <col min="2546" max="2546" width="10" style="268" customWidth="1"/>
    <col min="2547" max="2547" width="10.85546875" style="268" customWidth="1"/>
    <col min="2548" max="2548" width="9.85546875" style="268" customWidth="1"/>
    <col min="2549" max="2549" width="10.140625" style="268" customWidth="1"/>
    <col min="2550" max="2550" width="9.5703125" style="268" customWidth="1"/>
    <col min="2551" max="2551" width="10.42578125" style="268" customWidth="1"/>
    <col min="2552" max="2790" width="9.140625" style="268"/>
    <col min="2791" max="2791" width="20.5703125" style="268" customWidth="1"/>
    <col min="2792" max="2792" width="11.140625" style="268" bestFit="1" customWidth="1"/>
    <col min="2793" max="2795" width="11.28515625" style="268" bestFit="1" customWidth="1"/>
    <col min="2796" max="2796" width="10.5703125" style="268" customWidth="1"/>
    <col min="2797" max="2797" width="11.28515625" style="268" bestFit="1" customWidth="1"/>
    <col min="2798" max="2798" width="12.5703125" style="268" customWidth="1"/>
    <col min="2799" max="2799" width="11" style="268" customWidth="1"/>
    <col min="2800" max="2800" width="6.28515625" style="268" bestFit="1" customWidth="1"/>
    <col min="2801" max="2801" width="25.5703125" style="268" customWidth="1"/>
    <col min="2802" max="2802" width="10" style="268" customWidth="1"/>
    <col min="2803" max="2803" width="10.85546875" style="268" customWidth="1"/>
    <col min="2804" max="2804" width="9.85546875" style="268" customWidth="1"/>
    <col min="2805" max="2805" width="10.140625" style="268" customWidth="1"/>
    <col min="2806" max="2806" width="9.5703125" style="268" customWidth="1"/>
    <col min="2807" max="2807" width="10.42578125" style="268" customWidth="1"/>
    <col min="2808" max="3046" width="9.140625" style="268"/>
    <col min="3047" max="3047" width="20.5703125" style="268" customWidth="1"/>
    <col min="3048" max="3048" width="11.140625" style="268" bestFit="1" customWidth="1"/>
    <col min="3049" max="3051" width="11.28515625" style="268" bestFit="1" customWidth="1"/>
    <col min="3052" max="3052" width="10.5703125" style="268" customWidth="1"/>
    <col min="3053" max="3053" width="11.28515625" style="268" bestFit="1" customWidth="1"/>
    <col min="3054" max="3054" width="12.5703125" style="268" customWidth="1"/>
    <col min="3055" max="3055" width="11" style="268" customWidth="1"/>
    <col min="3056" max="3056" width="6.28515625" style="268" bestFit="1" customWidth="1"/>
    <col min="3057" max="3057" width="25.5703125" style="268" customWidth="1"/>
    <col min="3058" max="3058" width="10" style="268" customWidth="1"/>
    <col min="3059" max="3059" width="10.85546875" style="268" customWidth="1"/>
    <col min="3060" max="3060" width="9.85546875" style="268" customWidth="1"/>
    <col min="3061" max="3061" width="10.140625" style="268" customWidth="1"/>
    <col min="3062" max="3062" width="9.5703125" style="268" customWidth="1"/>
    <col min="3063" max="3063" width="10.42578125" style="268" customWidth="1"/>
    <col min="3064" max="3302" width="9.140625" style="268"/>
    <col min="3303" max="3303" width="20.5703125" style="268" customWidth="1"/>
    <col min="3304" max="3304" width="11.140625" style="268" bestFit="1" customWidth="1"/>
    <col min="3305" max="3307" width="11.28515625" style="268" bestFit="1" customWidth="1"/>
    <col min="3308" max="3308" width="10.5703125" style="268" customWidth="1"/>
    <col min="3309" max="3309" width="11.28515625" style="268" bestFit="1" customWidth="1"/>
    <col min="3310" max="3310" width="12.5703125" style="268" customWidth="1"/>
    <col min="3311" max="3311" width="11" style="268" customWidth="1"/>
    <col min="3312" max="3312" width="6.28515625" style="268" bestFit="1" customWidth="1"/>
    <col min="3313" max="3313" width="25.5703125" style="268" customWidth="1"/>
    <col min="3314" max="3314" width="10" style="268" customWidth="1"/>
    <col min="3315" max="3315" width="10.85546875" style="268" customWidth="1"/>
    <col min="3316" max="3316" width="9.85546875" style="268" customWidth="1"/>
    <col min="3317" max="3317" width="10.140625" style="268" customWidth="1"/>
    <col min="3318" max="3318" width="9.5703125" style="268" customWidth="1"/>
    <col min="3319" max="3319" width="10.42578125" style="268" customWidth="1"/>
    <col min="3320" max="3558" width="9.140625" style="268"/>
    <col min="3559" max="3559" width="20.5703125" style="268" customWidth="1"/>
    <col min="3560" max="3560" width="11.140625" style="268" bestFit="1" customWidth="1"/>
    <col min="3561" max="3563" width="11.28515625" style="268" bestFit="1" customWidth="1"/>
    <col min="3564" max="3564" width="10.5703125" style="268" customWidth="1"/>
    <col min="3565" max="3565" width="11.28515625" style="268" bestFit="1" customWidth="1"/>
    <col min="3566" max="3566" width="12.5703125" style="268" customWidth="1"/>
    <col min="3567" max="3567" width="11" style="268" customWidth="1"/>
    <col min="3568" max="3568" width="6.28515625" style="268" bestFit="1" customWidth="1"/>
    <col min="3569" max="3569" width="25.5703125" style="268" customWidth="1"/>
    <col min="3570" max="3570" width="10" style="268" customWidth="1"/>
    <col min="3571" max="3571" width="10.85546875" style="268" customWidth="1"/>
    <col min="3572" max="3572" width="9.85546875" style="268" customWidth="1"/>
    <col min="3573" max="3573" width="10.140625" style="268" customWidth="1"/>
    <col min="3574" max="3574" width="9.5703125" style="268" customWidth="1"/>
    <col min="3575" max="3575" width="10.42578125" style="268" customWidth="1"/>
    <col min="3576" max="3814" width="9.140625" style="268"/>
    <col min="3815" max="3815" width="20.5703125" style="268" customWidth="1"/>
    <col min="3816" max="3816" width="11.140625" style="268" bestFit="1" customWidth="1"/>
    <col min="3817" max="3819" width="11.28515625" style="268" bestFit="1" customWidth="1"/>
    <col min="3820" max="3820" width="10.5703125" style="268" customWidth="1"/>
    <col min="3821" max="3821" width="11.28515625" style="268" bestFit="1" customWidth="1"/>
    <col min="3822" max="3822" width="12.5703125" style="268" customWidth="1"/>
    <col min="3823" max="3823" width="11" style="268" customWidth="1"/>
    <col min="3824" max="3824" width="6.28515625" style="268" bestFit="1" customWidth="1"/>
    <col min="3825" max="3825" width="25.5703125" style="268" customWidth="1"/>
    <col min="3826" max="3826" width="10" style="268" customWidth="1"/>
    <col min="3827" max="3827" width="10.85546875" style="268" customWidth="1"/>
    <col min="3828" max="3828" width="9.85546875" style="268" customWidth="1"/>
    <col min="3829" max="3829" width="10.140625" style="268" customWidth="1"/>
    <col min="3830" max="3830" width="9.5703125" style="268" customWidth="1"/>
    <col min="3831" max="3831" width="10.42578125" style="268" customWidth="1"/>
    <col min="3832" max="4070" width="9.140625" style="268"/>
    <col min="4071" max="4071" width="20.5703125" style="268" customWidth="1"/>
    <col min="4072" max="4072" width="11.140625" style="268" bestFit="1" customWidth="1"/>
    <col min="4073" max="4075" width="11.28515625" style="268" bestFit="1" customWidth="1"/>
    <col min="4076" max="4076" width="10.5703125" style="268" customWidth="1"/>
    <col min="4077" max="4077" width="11.28515625" style="268" bestFit="1" customWidth="1"/>
    <col min="4078" max="4078" width="12.5703125" style="268" customWidth="1"/>
    <col min="4079" max="4079" width="11" style="268" customWidth="1"/>
    <col min="4080" max="4080" width="6.28515625" style="268" bestFit="1" customWidth="1"/>
    <col min="4081" max="4081" width="25.5703125" style="268" customWidth="1"/>
    <col min="4082" max="4082" width="10" style="268" customWidth="1"/>
    <col min="4083" max="4083" width="10.85546875" style="268" customWidth="1"/>
    <col min="4084" max="4084" width="9.85546875" style="268" customWidth="1"/>
    <col min="4085" max="4085" width="10.140625" style="268" customWidth="1"/>
    <col min="4086" max="4086" width="9.5703125" style="268" customWidth="1"/>
    <col min="4087" max="4087" width="10.42578125" style="268" customWidth="1"/>
    <col min="4088" max="4326" width="9.140625" style="268"/>
    <col min="4327" max="4327" width="20.5703125" style="268" customWidth="1"/>
    <col min="4328" max="4328" width="11.140625" style="268" bestFit="1" customWidth="1"/>
    <col min="4329" max="4331" width="11.28515625" style="268" bestFit="1" customWidth="1"/>
    <col min="4332" max="4332" width="10.5703125" style="268" customWidth="1"/>
    <col min="4333" max="4333" width="11.28515625" style="268" bestFit="1" customWidth="1"/>
    <col min="4334" max="4334" width="12.5703125" style="268" customWidth="1"/>
    <col min="4335" max="4335" width="11" style="268" customWidth="1"/>
    <col min="4336" max="4336" width="6.28515625" style="268" bestFit="1" customWidth="1"/>
    <col min="4337" max="4337" width="25.5703125" style="268" customWidth="1"/>
    <col min="4338" max="4338" width="10" style="268" customWidth="1"/>
    <col min="4339" max="4339" width="10.85546875" style="268" customWidth="1"/>
    <col min="4340" max="4340" width="9.85546875" style="268" customWidth="1"/>
    <col min="4341" max="4341" width="10.140625" style="268" customWidth="1"/>
    <col min="4342" max="4342" width="9.5703125" style="268" customWidth="1"/>
    <col min="4343" max="4343" width="10.42578125" style="268" customWidth="1"/>
    <col min="4344" max="4582" width="9.140625" style="268"/>
    <col min="4583" max="4583" width="20.5703125" style="268" customWidth="1"/>
    <col min="4584" max="4584" width="11.140625" style="268" bestFit="1" customWidth="1"/>
    <col min="4585" max="4587" width="11.28515625" style="268" bestFit="1" customWidth="1"/>
    <col min="4588" max="4588" width="10.5703125" style="268" customWidth="1"/>
    <col min="4589" max="4589" width="11.28515625" style="268" bestFit="1" customWidth="1"/>
    <col min="4590" max="4590" width="12.5703125" style="268" customWidth="1"/>
    <col min="4591" max="4591" width="11" style="268" customWidth="1"/>
    <col min="4592" max="4592" width="6.28515625" style="268" bestFit="1" customWidth="1"/>
    <col min="4593" max="4593" width="25.5703125" style="268" customWidth="1"/>
    <col min="4594" max="4594" width="10" style="268" customWidth="1"/>
    <col min="4595" max="4595" width="10.85546875" style="268" customWidth="1"/>
    <col min="4596" max="4596" width="9.85546875" style="268" customWidth="1"/>
    <col min="4597" max="4597" width="10.140625" style="268" customWidth="1"/>
    <col min="4598" max="4598" width="9.5703125" style="268" customWidth="1"/>
    <col min="4599" max="4599" width="10.42578125" style="268" customWidth="1"/>
    <col min="4600" max="4838" width="9.140625" style="268"/>
    <col min="4839" max="4839" width="20.5703125" style="268" customWidth="1"/>
    <col min="4840" max="4840" width="11.140625" style="268" bestFit="1" customWidth="1"/>
    <col min="4841" max="4843" width="11.28515625" style="268" bestFit="1" customWidth="1"/>
    <col min="4844" max="4844" width="10.5703125" style="268" customWidth="1"/>
    <col min="4845" max="4845" width="11.28515625" style="268" bestFit="1" customWidth="1"/>
    <col min="4846" max="4846" width="12.5703125" style="268" customWidth="1"/>
    <col min="4847" max="4847" width="11" style="268" customWidth="1"/>
    <col min="4848" max="4848" width="6.28515625" style="268" bestFit="1" customWidth="1"/>
    <col min="4849" max="4849" width="25.5703125" style="268" customWidth="1"/>
    <col min="4850" max="4850" width="10" style="268" customWidth="1"/>
    <col min="4851" max="4851" width="10.85546875" style="268" customWidth="1"/>
    <col min="4852" max="4852" width="9.85546875" style="268" customWidth="1"/>
    <col min="4853" max="4853" width="10.140625" style="268" customWidth="1"/>
    <col min="4854" max="4854" width="9.5703125" style="268" customWidth="1"/>
    <col min="4855" max="4855" width="10.42578125" style="268" customWidth="1"/>
    <col min="4856" max="5094" width="9.140625" style="268"/>
    <col min="5095" max="5095" width="20.5703125" style="268" customWidth="1"/>
    <col min="5096" max="5096" width="11.140625" style="268" bestFit="1" customWidth="1"/>
    <col min="5097" max="5099" width="11.28515625" style="268" bestFit="1" customWidth="1"/>
    <col min="5100" max="5100" width="10.5703125" style="268" customWidth="1"/>
    <col min="5101" max="5101" width="11.28515625" style="268" bestFit="1" customWidth="1"/>
    <col min="5102" max="5102" width="12.5703125" style="268" customWidth="1"/>
    <col min="5103" max="5103" width="11" style="268" customWidth="1"/>
    <col min="5104" max="5104" width="6.28515625" style="268" bestFit="1" customWidth="1"/>
    <col min="5105" max="5105" width="25.5703125" style="268" customWidth="1"/>
    <col min="5106" max="5106" width="10" style="268" customWidth="1"/>
    <col min="5107" max="5107" width="10.85546875" style="268" customWidth="1"/>
    <col min="5108" max="5108" width="9.85546875" style="268" customWidth="1"/>
    <col min="5109" max="5109" width="10.140625" style="268" customWidth="1"/>
    <col min="5110" max="5110" width="9.5703125" style="268" customWidth="1"/>
    <col min="5111" max="5111" width="10.42578125" style="268" customWidth="1"/>
    <col min="5112" max="5350" width="9.140625" style="268"/>
    <col min="5351" max="5351" width="20.5703125" style="268" customWidth="1"/>
    <col min="5352" max="5352" width="11.140625" style="268" bestFit="1" customWidth="1"/>
    <col min="5353" max="5355" width="11.28515625" style="268" bestFit="1" customWidth="1"/>
    <col min="5356" max="5356" width="10.5703125" style="268" customWidth="1"/>
    <col min="5357" max="5357" width="11.28515625" style="268" bestFit="1" customWidth="1"/>
    <col min="5358" max="5358" width="12.5703125" style="268" customWidth="1"/>
    <col min="5359" max="5359" width="11" style="268" customWidth="1"/>
    <col min="5360" max="5360" width="6.28515625" style="268" bestFit="1" customWidth="1"/>
    <col min="5361" max="5361" width="25.5703125" style="268" customWidth="1"/>
    <col min="5362" max="5362" width="10" style="268" customWidth="1"/>
    <col min="5363" max="5363" width="10.85546875" style="268" customWidth="1"/>
    <col min="5364" max="5364" width="9.85546875" style="268" customWidth="1"/>
    <col min="5365" max="5365" width="10.140625" style="268" customWidth="1"/>
    <col min="5366" max="5366" width="9.5703125" style="268" customWidth="1"/>
    <col min="5367" max="5367" width="10.42578125" style="268" customWidth="1"/>
    <col min="5368" max="5606" width="9.140625" style="268"/>
    <col min="5607" max="5607" width="20.5703125" style="268" customWidth="1"/>
    <col min="5608" max="5608" width="11.140625" style="268" bestFit="1" customWidth="1"/>
    <col min="5609" max="5611" width="11.28515625" style="268" bestFit="1" customWidth="1"/>
    <col min="5612" max="5612" width="10.5703125" style="268" customWidth="1"/>
    <col min="5613" max="5613" width="11.28515625" style="268" bestFit="1" customWidth="1"/>
    <col min="5614" max="5614" width="12.5703125" style="268" customWidth="1"/>
    <col min="5615" max="5615" width="11" style="268" customWidth="1"/>
    <col min="5616" max="5616" width="6.28515625" style="268" bestFit="1" customWidth="1"/>
    <col min="5617" max="5617" width="25.5703125" style="268" customWidth="1"/>
    <col min="5618" max="5618" width="10" style="268" customWidth="1"/>
    <col min="5619" max="5619" width="10.85546875" style="268" customWidth="1"/>
    <col min="5620" max="5620" width="9.85546875" style="268" customWidth="1"/>
    <col min="5621" max="5621" width="10.140625" style="268" customWidth="1"/>
    <col min="5622" max="5622" width="9.5703125" style="268" customWidth="1"/>
    <col min="5623" max="5623" width="10.42578125" style="268" customWidth="1"/>
    <col min="5624" max="5862" width="9.140625" style="268"/>
    <col min="5863" max="5863" width="20.5703125" style="268" customWidth="1"/>
    <col min="5864" max="5864" width="11.140625" style="268" bestFit="1" customWidth="1"/>
    <col min="5865" max="5867" width="11.28515625" style="268" bestFit="1" customWidth="1"/>
    <col min="5868" max="5868" width="10.5703125" style="268" customWidth="1"/>
    <col min="5869" max="5869" width="11.28515625" style="268" bestFit="1" customWidth="1"/>
    <col min="5870" max="5870" width="12.5703125" style="268" customWidth="1"/>
    <col min="5871" max="5871" width="11" style="268" customWidth="1"/>
    <col min="5872" max="5872" width="6.28515625" style="268" bestFit="1" customWidth="1"/>
    <col min="5873" max="5873" width="25.5703125" style="268" customWidth="1"/>
    <col min="5874" max="5874" width="10" style="268" customWidth="1"/>
    <col min="5875" max="5875" width="10.85546875" style="268" customWidth="1"/>
    <col min="5876" max="5876" width="9.85546875" style="268" customWidth="1"/>
    <col min="5877" max="5877" width="10.140625" style="268" customWidth="1"/>
    <col min="5878" max="5878" width="9.5703125" style="268" customWidth="1"/>
    <col min="5879" max="5879" width="10.42578125" style="268" customWidth="1"/>
    <col min="5880" max="6118" width="9.140625" style="268"/>
    <col min="6119" max="6119" width="20.5703125" style="268" customWidth="1"/>
    <col min="6120" max="6120" width="11.140625" style="268" bestFit="1" customWidth="1"/>
    <col min="6121" max="6123" width="11.28515625" style="268" bestFit="1" customWidth="1"/>
    <col min="6124" max="6124" width="10.5703125" style="268" customWidth="1"/>
    <col min="6125" max="6125" width="11.28515625" style="268" bestFit="1" customWidth="1"/>
    <col min="6126" max="6126" width="12.5703125" style="268" customWidth="1"/>
    <col min="6127" max="6127" width="11" style="268" customWidth="1"/>
    <col min="6128" max="6128" width="6.28515625" style="268" bestFit="1" customWidth="1"/>
    <col min="6129" max="6129" width="25.5703125" style="268" customWidth="1"/>
    <col min="6130" max="6130" width="10" style="268" customWidth="1"/>
    <col min="6131" max="6131" width="10.85546875" style="268" customWidth="1"/>
    <col min="6132" max="6132" width="9.85546875" style="268" customWidth="1"/>
    <col min="6133" max="6133" width="10.140625" style="268" customWidth="1"/>
    <col min="6134" max="6134" width="9.5703125" style="268" customWidth="1"/>
    <col min="6135" max="6135" width="10.42578125" style="268" customWidth="1"/>
    <col min="6136" max="6374" width="9.140625" style="268"/>
    <col min="6375" max="6375" width="20.5703125" style="268" customWidth="1"/>
    <col min="6376" max="6376" width="11.140625" style="268" bestFit="1" customWidth="1"/>
    <col min="6377" max="6379" width="11.28515625" style="268" bestFit="1" customWidth="1"/>
    <col min="6380" max="6380" width="10.5703125" style="268" customWidth="1"/>
    <col min="6381" max="6381" width="11.28515625" style="268" bestFit="1" customWidth="1"/>
    <col min="6382" max="6382" width="12.5703125" style="268" customWidth="1"/>
    <col min="6383" max="6383" width="11" style="268" customWidth="1"/>
    <col min="6384" max="6384" width="6.28515625" style="268" bestFit="1" customWidth="1"/>
    <col min="6385" max="6385" width="25.5703125" style="268" customWidth="1"/>
    <col min="6386" max="6386" width="10" style="268" customWidth="1"/>
    <col min="6387" max="6387" width="10.85546875" style="268" customWidth="1"/>
    <col min="6388" max="6388" width="9.85546875" style="268" customWidth="1"/>
    <col min="6389" max="6389" width="10.140625" style="268" customWidth="1"/>
    <col min="6390" max="6390" width="9.5703125" style="268" customWidth="1"/>
    <col min="6391" max="6391" width="10.42578125" style="268" customWidth="1"/>
    <col min="6392" max="6630" width="9.140625" style="268"/>
    <col min="6631" max="6631" width="20.5703125" style="268" customWidth="1"/>
    <col min="6632" max="6632" width="11.140625" style="268" bestFit="1" customWidth="1"/>
    <col min="6633" max="6635" width="11.28515625" style="268" bestFit="1" customWidth="1"/>
    <col min="6636" max="6636" width="10.5703125" style="268" customWidth="1"/>
    <col min="6637" max="6637" width="11.28515625" style="268" bestFit="1" customWidth="1"/>
    <col min="6638" max="6638" width="12.5703125" style="268" customWidth="1"/>
    <col min="6639" max="6639" width="11" style="268" customWidth="1"/>
    <col min="6640" max="6640" width="6.28515625" style="268" bestFit="1" customWidth="1"/>
    <col min="6641" max="6641" width="25.5703125" style="268" customWidth="1"/>
    <col min="6642" max="6642" width="10" style="268" customWidth="1"/>
    <col min="6643" max="6643" width="10.85546875" style="268" customWidth="1"/>
    <col min="6644" max="6644" width="9.85546875" style="268" customWidth="1"/>
    <col min="6645" max="6645" width="10.140625" style="268" customWidth="1"/>
    <col min="6646" max="6646" width="9.5703125" style="268" customWidth="1"/>
    <col min="6647" max="6647" width="10.42578125" style="268" customWidth="1"/>
    <col min="6648" max="6886" width="9.140625" style="268"/>
    <col min="6887" max="6887" width="20.5703125" style="268" customWidth="1"/>
    <col min="6888" max="6888" width="11.140625" style="268" bestFit="1" customWidth="1"/>
    <col min="6889" max="6891" width="11.28515625" style="268" bestFit="1" customWidth="1"/>
    <col min="6892" max="6892" width="10.5703125" style="268" customWidth="1"/>
    <col min="6893" max="6893" width="11.28515625" style="268" bestFit="1" customWidth="1"/>
    <col min="6894" max="6894" width="12.5703125" style="268" customWidth="1"/>
    <col min="6895" max="6895" width="11" style="268" customWidth="1"/>
    <col min="6896" max="6896" width="6.28515625" style="268" bestFit="1" customWidth="1"/>
    <col min="6897" max="6897" width="25.5703125" style="268" customWidth="1"/>
    <col min="6898" max="6898" width="10" style="268" customWidth="1"/>
    <col min="6899" max="6899" width="10.85546875" style="268" customWidth="1"/>
    <col min="6900" max="6900" width="9.85546875" style="268" customWidth="1"/>
    <col min="6901" max="6901" width="10.140625" style="268" customWidth="1"/>
    <col min="6902" max="6902" width="9.5703125" style="268" customWidth="1"/>
    <col min="6903" max="6903" width="10.42578125" style="268" customWidth="1"/>
    <col min="6904" max="7142" width="9.140625" style="268"/>
    <col min="7143" max="7143" width="20.5703125" style="268" customWidth="1"/>
    <col min="7144" max="7144" width="11.140625" style="268" bestFit="1" customWidth="1"/>
    <col min="7145" max="7147" width="11.28515625" style="268" bestFit="1" customWidth="1"/>
    <col min="7148" max="7148" width="10.5703125" style="268" customWidth="1"/>
    <col min="7149" max="7149" width="11.28515625" style="268" bestFit="1" customWidth="1"/>
    <col min="7150" max="7150" width="12.5703125" style="268" customWidth="1"/>
    <col min="7151" max="7151" width="11" style="268" customWidth="1"/>
    <col min="7152" max="7152" width="6.28515625" style="268" bestFit="1" customWidth="1"/>
    <col min="7153" max="7153" width="25.5703125" style="268" customWidth="1"/>
    <col min="7154" max="7154" width="10" style="268" customWidth="1"/>
    <col min="7155" max="7155" width="10.85546875" style="268" customWidth="1"/>
    <col min="7156" max="7156" width="9.85546875" style="268" customWidth="1"/>
    <col min="7157" max="7157" width="10.140625" style="268" customWidth="1"/>
    <col min="7158" max="7158" width="9.5703125" style="268" customWidth="1"/>
    <col min="7159" max="7159" width="10.42578125" style="268" customWidth="1"/>
    <col min="7160" max="7398" width="9.140625" style="268"/>
    <col min="7399" max="7399" width="20.5703125" style="268" customWidth="1"/>
    <col min="7400" max="7400" width="11.140625" style="268" bestFit="1" customWidth="1"/>
    <col min="7401" max="7403" width="11.28515625" style="268" bestFit="1" customWidth="1"/>
    <col min="7404" max="7404" width="10.5703125" style="268" customWidth="1"/>
    <col min="7405" max="7405" width="11.28515625" style="268" bestFit="1" customWidth="1"/>
    <col min="7406" max="7406" width="12.5703125" style="268" customWidth="1"/>
    <col min="7407" max="7407" width="11" style="268" customWidth="1"/>
    <col min="7408" max="7408" width="6.28515625" style="268" bestFit="1" customWidth="1"/>
    <col min="7409" max="7409" width="25.5703125" style="268" customWidth="1"/>
    <col min="7410" max="7410" width="10" style="268" customWidth="1"/>
    <col min="7411" max="7411" width="10.85546875" style="268" customWidth="1"/>
    <col min="7412" max="7412" width="9.85546875" style="268" customWidth="1"/>
    <col min="7413" max="7413" width="10.140625" style="268" customWidth="1"/>
    <col min="7414" max="7414" width="9.5703125" style="268" customWidth="1"/>
    <col min="7415" max="7415" width="10.42578125" style="268" customWidth="1"/>
    <col min="7416" max="7654" width="9.140625" style="268"/>
    <col min="7655" max="7655" width="20.5703125" style="268" customWidth="1"/>
    <col min="7656" max="7656" width="11.140625" style="268" bestFit="1" customWidth="1"/>
    <col min="7657" max="7659" width="11.28515625" style="268" bestFit="1" customWidth="1"/>
    <col min="7660" max="7660" width="10.5703125" style="268" customWidth="1"/>
    <col min="7661" max="7661" width="11.28515625" style="268" bestFit="1" customWidth="1"/>
    <col min="7662" max="7662" width="12.5703125" style="268" customWidth="1"/>
    <col min="7663" max="7663" width="11" style="268" customWidth="1"/>
    <col min="7664" max="7664" width="6.28515625" style="268" bestFit="1" customWidth="1"/>
    <col min="7665" max="7665" width="25.5703125" style="268" customWidth="1"/>
    <col min="7666" max="7666" width="10" style="268" customWidth="1"/>
    <col min="7667" max="7667" width="10.85546875" style="268" customWidth="1"/>
    <col min="7668" max="7668" width="9.85546875" style="268" customWidth="1"/>
    <col min="7669" max="7669" width="10.140625" style="268" customWidth="1"/>
    <col min="7670" max="7670" width="9.5703125" style="268" customWidth="1"/>
    <col min="7671" max="7671" width="10.42578125" style="268" customWidth="1"/>
    <col min="7672" max="7910" width="9.140625" style="268"/>
    <col min="7911" max="7911" width="20.5703125" style="268" customWidth="1"/>
    <col min="7912" max="7912" width="11.140625" style="268" bestFit="1" customWidth="1"/>
    <col min="7913" max="7915" width="11.28515625" style="268" bestFit="1" customWidth="1"/>
    <col min="7916" max="7916" width="10.5703125" style="268" customWidth="1"/>
    <col min="7917" max="7917" width="11.28515625" style="268" bestFit="1" customWidth="1"/>
    <col min="7918" max="7918" width="12.5703125" style="268" customWidth="1"/>
    <col min="7919" max="7919" width="11" style="268" customWidth="1"/>
    <col min="7920" max="7920" width="6.28515625" style="268" bestFit="1" customWidth="1"/>
    <col min="7921" max="7921" width="25.5703125" style="268" customWidth="1"/>
    <col min="7922" max="7922" width="10" style="268" customWidth="1"/>
    <col min="7923" max="7923" width="10.85546875" style="268" customWidth="1"/>
    <col min="7924" max="7924" width="9.85546875" style="268" customWidth="1"/>
    <col min="7925" max="7925" width="10.140625" style="268" customWidth="1"/>
    <col min="7926" max="7926" width="9.5703125" style="268" customWidth="1"/>
    <col min="7927" max="7927" width="10.42578125" style="268" customWidth="1"/>
    <col min="7928" max="8166" width="9.140625" style="268"/>
    <col min="8167" max="8167" width="20.5703125" style="268" customWidth="1"/>
    <col min="8168" max="8168" width="11.140625" style="268" bestFit="1" customWidth="1"/>
    <col min="8169" max="8171" width="11.28515625" style="268" bestFit="1" customWidth="1"/>
    <col min="8172" max="8172" width="10.5703125" style="268" customWidth="1"/>
    <col min="8173" max="8173" width="11.28515625" style="268" bestFit="1" customWidth="1"/>
    <col min="8174" max="8174" width="12.5703125" style="268" customWidth="1"/>
    <col min="8175" max="8175" width="11" style="268" customWidth="1"/>
    <col min="8176" max="8176" width="6.28515625" style="268" bestFit="1" customWidth="1"/>
    <col min="8177" max="8177" width="25.5703125" style="268" customWidth="1"/>
    <col min="8178" max="8178" width="10" style="268" customWidth="1"/>
    <col min="8179" max="8179" width="10.85546875" style="268" customWidth="1"/>
    <col min="8180" max="8180" width="9.85546875" style="268" customWidth="1"/>
    <col min="8181" max="8181" width="10.140625" style="268" customWidth="1"/>
    <col min="8182" max="8182" width="9.5703125" style="268" customWidth="1"/>
    <col min="8183" max="8183" width="10.42578125" style="268" customWidth="1"/>
    <col min="8184" max="8422" width="9.140625" style="268"/>
    <col min="8423" max="8423" width="20.5703125" style="268" customWidth="1"/>
    <col min="8424" max="8424" width="11.140625" style="268" bestFit="1" customWidth="1"/>
    <col min="8425" max="8427" width="11.28515625" style="268" bestFit="1" customWidth="1"/>
    <col min="8428" max="8428" width="10.5703125" style="268" customWidth="1"/>
    <col min="8429" max="8429" width="11.28515625" style="268" bestFit="1" customWidth="1"/>
    <col min="8430" max="8430" width="12.5703125" style="268" customWidth="1"/>
    <col min="8431" max="8431" width="11" style="268" customWidth="1"/>
    <col min="8432" max="8432" width="6.28515625" style="268" bestFit="1" customWidth="1"/>
    <col min="8433" max="8433" width="25.5703125" style="268" customWidth="1"/>
    <col min="8434" max="8434" width="10" style="268" customWidth="1"/>
    <col min="8435" max="8435" width="10.85546875" style="268" customWidth="1"/>
    <col min="8436" max="8436" width="9.85546875" style="268" customWidth="1"/>
    <col min="8437" max="8437" width="10.140625" style="268" customWidth="1"/>
    <col min="8438" max="8438" width="9.5703125" style="268" customWidth="1"/>
    <col min="8439" max="8439" width="10.42578125" style="268" customWidth="1"/>
    <col min="8440" max="8678" width="9.140625" style="268"/>
    <col min="8679" max="8679" width="20.5703125" style="268" customWidth="1"/>
    <col min="8680" max="8680" width="11.140625" style="268" bestFit="1" customWidth="1"/>
    <col min="8681" max="8683" width="11.28515625" style="268" bestFit="1" customWidth="1"/>
    <col min="8684" max="8684" width="10.5703125" style="268" customWidth="1"/>
    <col min="8685" max="8685" width="11.28515625" style="268" bestFit="1" customWidth="1"/>
    <col min="8686" max="8686" width="12.5703125" style="268" customWidth="1"/>
    <col min="8687" max="8687" width="11" style="268" customWidth="1"/>
    <col min="8688" max="8688" width="6.28515625" style="268" bestFit="1" customWidth="1"/>
    <col min="8689" max="8689" width="25.5703125" style="268" customWidth="1"/>
    <col min="8690" max="8690" width="10" style="268" customWidth="1"/>
    <col min="8691" max="8691" width="10.85546875" style="268" customWidth="1"/>
    <col min="8692" max="8692" width="9.85546875" style="268" customWidth="1"/>
    <col min="8693" max="8693" width="10.140625" style="268" customWidth="1"/>
    <col min="8694" max="8694" width="9.5703125" style="268" customWidth="1"/>
    <col min="8695" max="8695" width="10.42578125" style="268" customWidth="1"/>
    <col min="8696" max="8934" width="9.140625" style="268"/>
    <col min="8935" max="8935" width="20.5703125" style="268" customWidth="1"/>
    <col min="8936" max="8936" width="11.140625" style="268" bestFit="1" customWidth="1"/>
    <col min="8937" max="8939" width="11.28515625" style="268" bestFit="1" customWidth="1"/>
    <col min="8940" max="8940" width="10.5703125" style="268" customWidth="1"/>
    <col min="8941" max="8941" width="11.28515625" style="268" bestFit="1" customWidth="1"/>
    <col min="8942" max="8942" width="12.5703125" style="268" customWidth="1"/>
    <col min="8943" max="8943" width="11" style="268" customWidth="1"/>
    <col min="8944" max="8944" width="6.28515625" style="268" bestFit="1" customWidth="1"/>
    <col min="8945" max="8945" width="25.5703125" style="268" customWidth="1"/>
    <col min="8946" max="8946" width="10" style="268" customWidth="1"/>
    <col min="8947" max="8947" width="10.85546875" style="268" customWidth="1"/>
    <col min="8948" max="8948" width="9.85546875" style="268" customWidth="1"/>
    <col min="8949" max="8949" width="10.140625" style="268" customWidth="1"/>
    <col min="8950" max="8950" width="9.5703125" style="268" customWidth="1"/>
    <col min="8951" max="8951" width="10.42578125" style="268" customWidth="1"/>
    <col min="8952" max="9190" width="9.140625" style="268"/>
    <col min="9191" max="9191" width="20.5703125" style="268" customWidth="1"/>
    <col min="9192" max="9192" width="11.140625" style="268" bestFit="1" customWidth="1"/>
    <col min="9193" max="9195" width="11.28515625" style="268" bestFit="1" customWidth="1"/>
    <col min="9196" max="9196" width="10.5703125" style="268" customWidth="1"/>
    <col min="9197" max="9197" width="11.28515625" style="268" bestFit="1" customWidth="1"/>
    <col min="9198" max="9198" width="12.5703125" style="268" customWidth="1"/>
    <col min="9199" max="9199" width="11" style="268" customWidth="1"/>
    <col min="9200" max="9200" width="6.28515625" style="268" bestFit="1" customWidth="1"/>
    <col min="9201" max="9201" width="25.5703125" style="268" customWidth="1"/>
    <col min="9202" max="9202" width="10" style="268" customWidth="1"/>
    <col min="9203" max="9203" width="10.85546875" style="268" customWidth="1"/>
    <col min="9204" max="9204" width="9.85546875" style="268" customWidth="1"/>
    <col min="9205" max="9205" width="10.140625" style="268" customWidth="1"/>
    <col min="9206" max="9206" width="9.5703125" style="268" customWidth="1"/>
    <col min="9207" max="9207" width="10.42578125" style="268" customWidth="1"/>
    <col min="9208" max="9446" width="9.140625" style="268"/>
    <col min="9447" max="9447" width="20.5703125" style="268" customWidth="1"/>
    <col min="9448" max="9448" width="11.140625" style="268" bestFit="1" customWidth="1"/>
    <col min="9449" max="9451" width="11.28515625" style="268" bestFit="1" customWidth="1"/>
    <col min="9452" max="9452" width="10.5703125" style="268" customWidth="1"/>
    <col min="9453" max="9453" width="11.28515625" style="268" bestFit="1" customWidth="1"/>
    <col min="9454" max="9454" width="12.5703125" style="268" customWidth="1"/>
    <col min="9455" max="9455" width="11" style="268" customWidth="1"/>
    <col min="9456" max="9456" width="6.28515625" style="268" bestFit="1" customWidth="1"/>
    <col min="9457" max="9457" width="25.5703125" style="268" customWidth="1"/>
    <col min="9458" max="9458" width="10" style="268" customWidth="1"/>
    <col min="9459" max="9459" width="10.85546875" style="268" customWidth="1"/>
    <col min="9460" max="9460" width="9.85546875" style="268" customWidth="1"/>
    <col min="9461" max="9461" width="10.140625" style="268" customWidth="1"/>
    <col min="9462" max="9462" width="9.5703125" style="268" customWidth="1"/>
    <col min="9463" max="9463" width="10.42578125" style="268" customWidth="1"/>
    <col min="9464" max="9702" width="9.140625" style="268"/>
    <col min="9703" max="9703" width="20.5703125" style="268" customWidth="1"/>
    <col min="9704" max="9704" width="11.140625" style="268" bestFit="1" customWidth="1"/>
    <col min="9705" max="9707" width="11.28515625" style="268" bestFit="1" customWidth="1"/>
    <col min="9708" max="9708" width="10.5703125" style="268" customWidth="1"/>
    <col min="9709" max="9709" width="11.28515625" style="268" bestFit="1" customWidth="1"/>
    <col min="9710" max="9710" width="12.5703125" style="268" customWidth="1"/>
    <col min="9711" max="9711" width="11" style="268" customWidth="1"/>
    <col min="9712" max="9712" width="6.28515625" style="268" bestFit="1" customWidth="1"/>
    <col min="9713" max="9713" width="25.5703125" style="268" customWidth="1"/>
    <col min="9714" max="9714" width="10" style="268" customWidth="1"/>
    <col min="9715" max="9715" width="10.85546875" style="268" customWidth="1"/>
    <col min="9716" max="9716" width="9.85546875" style="268" customWidth="1"/>
    <col min="9717" max="9717" width="10.140625" style="268" customWidth="1"/>
    <col min="9718" max="9718" width="9.5703125" style="268" customWidth="1"/>
    <col min="9719" max="9719" width="10.42578125" style="268" customWidth="1"/>
    <col min="9720" max="9958" width="9.140625" style="268"/>
    <col min="9959" max="9959" width="20.5703125" style="268" customWidth="1"/>
    <col min="9960" max="9960" width="11.140625" style="268" bestFit="1" customWidth="1"/>
    <col min="9961" max="9963" width="11.28515625" style="268" bestFit="1" customWidth="1"/>
    <col min="9964" max="9964" width="10.5703125" style="268" customWidth="1"/>
    <col min="9965" max="9965" width="11.28515625" style="268" bestFit="1" customWidth="1"/>
    <col min="9966" max="9966" width="12.5703125" style="268" customWidth="1"/>
    <col min="9967" max="9967" width="11" style="268" customWidth="1"/>
    <col min="9968" max="9968" width="6.28515625" style="268" bestFit="1" customWidth="1"/>
    <col min="9969" max="9969" width="25.5703125" style="268" customWidth="1"/>
    <col min="9970" max="9970" width="10" style="268" customWidth="1"/>
    <col min="9971" max="9971" width="10.85546875" style="268" customWidth="1"/>
    <col min="9972" max="9972" width="9.85546875" style="268" customWidth="1"/>
    <col min="9973" max="9973" width="10.140625" style="268" customWidth="1"/>
    <col min="9974" max="9974" width="9.5703125" style="268" customWidth="1"/>
    <col min="9975" max="9975" width="10.42578125" style="268" customWidth="1"/>
    <col min="9976" max="10214" width="9.140625" style="268"/>
    <col min="10215" max="10215" width="20.5703125" style="268" customWidth="1"/>
    <col min="10216" max="10216" width="11.140625" style="268" bestFit="1" customWidth="1"/>
    <col min="10217" max="10219" width="11.28515625" style="268" bestFit="1" customWidth="1"/>
    <col min="10220" max="10220" width="10.5703125" style="268" customWidth="1"/>
    <col min="10221" max="10221" width="11.28515625" style="268" bestFit="1" customWidth="1"/>
    <col min="10222" max="10222" width="12.5703125" style="268" customWidth="1"/>
    <col min="10223" max="10223" width="11" style="268" customWidth="1"/>
    <col min="10224" max="10224" width="6.28515625" style="268" bestFit="1" customWidth="1"/>
    <col min="10225" max="10225" width="25.5703125" style="268" customWidth="1"/>
    <col min="10226" max="10226" width="10" style="268" customWidth="1"/>
    <col min="10227" max="10227" width="10.85546875" style="268" customWidth="1"/>
    <col min="10228" max="10228" width="9.85546875" style="268" customWidth="1"/>
    <col min="10229" max="10229" width="10.140625" style="268" customWidth="1"/>
    <col min="10230" max="10230" width="9.5703125" style="268" customWidth="1"/>
    <col min="10231" max="10231" width="10.42578125" style="268" customWidth="1"/>
    <col min="10232" max="10470" width="9.140625" style="268"/>
    <col min="10471" max="10471" width="20.5703125" style="268" customWidth="1"/>
    <col min="10472" max="10472" width="11.140625" style="268" bestFit="1" customWidth="1"/>
    <col min="10473" max="10475" width="11.28515625" style="268" bestFit="1" customWidth="1"/>
    <col min="10476" max="10476" width="10.5703125" style="268" customWidth="1"/>
    <col min="10477" max="10477" width="11.28515625" style="268" bestFit="1" customWidth="1"/>
    <col min="10478" max="10478" width="12.5703125" style="268" customWidth="1"/>
    <col min="10479" max="10479" width="11" style="268" customWidth="1"/>
    <col min="10480" max="10480" width="6.28515625" style="268" bestFit="1" customWidth="1"/>
    <col min="10481" max="10481" width="25.5703125" style="268" customWidth="1"/>
    <col min="10482" max="10482" width="10" style="268" customWidth="1"/>
    <col min="10483" max="10483" width="10.85546875" style="268" customWidth="1"/>
    <col min="10484" max="10484" width="9.85546875" style="268" customWidth="1"/>
    <col min="10485" max="10485" width="10.140625" style="268" customWidth="1"/>
    <col min="10486" max="10486" width="9.5703125" style="268" customWidth="1"/>
    <col min="10487" max="10487" width="10.42578125" style="268" customWidth="1"/>
    <col min="10488" max="10726" width="9.140625" style="268"/>
    <col min="10727" max="10727" width="20.5703125" style="268" customWidth="1"/>
    <col min="10728" max="10728" width="11.140625" style="268" bestFit="1" customWidth="1"/>
    <col min="10729" max="10731" width="11.28515625" style="268" bestFit="1" customWidth="1"/>
    <col min="10732" max="10732" width="10.5703125" style="268" customWidth="1"/>
    <col min="10733" max="10733" width="11.28515625" style="268" bestFit="1" customWidth="1"/>
    <col min="10734" max="10734" width="12.5703125" style="268" customWidth="1"/>
    <col min="10735" max="10735" width="11" style="268" customWidth="1"/>
    <col min="10736" max="10736" width="6.28515625" style="268" bestFit="1" customWidth="1"/>
    <col min="10737" max="10737" width="25.5703125" style="268" customWidth="1"/>
    <col min="10738" max="10738" width="10" style="268" customWidth="1"/>
    <col min="10739" max="10739" width="10.85546875" style="268" customWidth="1"/>
    <col min="10740" max="10740" width="9.85546875" style="268" customWidth="1"/>
    <col min="10741" max="10741" width="10.140625" style="268" customWidth="1"/>
    <col min="10742" max="10742" width="9.5703125" style="268" customWidth="1"/>
    <col min="10743" max="10743" width="10.42578125" style="268" customWidth="1"/>
    <col min="10744" max="10982" width="9.140625" style="268"/>
    <col min="10983" max="10983" width="20.5703125" style="268" customWidth="1"/>
    <col min="10984" max="10984" width="11.140625" style="268" bestFit="1" customWidth="1"/>
    <col min="10985" max="10987" width="11.28515625" style="268" bestFit="1" customWidth="1"/>
    <col min="10988" max="10988" width="10.5703125" style="268" customWidth="1"/>
    <col min="10989" max="10989" width="11.28515625" style="268" bestFit="1" customWidth="1"/>
    <col min="10990" max="10990" width="12.5703125" style="268" customWidth="1"/>
    <col min="10991" max="10991" width="11" style="268" customWidth="1"/>
    <col min="10992" max="10992" width="6.28515625" style="268" bestFit="1" customWidth="1"/>
    <col min="10993" max="10993" width="25.5703125" style="268" customWidth="1"/>
    <col min="10994" max="10994" width="10" style="268" customWidth="1"/>
    <col min="10995" max="10995" width="10.85546875" style="268" customWidth="1"/>
    <col min="10996" max="10996" width="9.85546875" style="268" customWidth="1"/>
    <col min="10997" max="10997" width="10.140625" style="268" customWidth="1"/>
    <col min="10998" max="10998" width="9.5703125" style="268" customWidth="1"/>
    <col min="10999" max="10999" width="10.42578125" style="268" customWidth="1"/>
    <col min="11000" max="11238" width="9.140625" style="268"/>
    <col min="11239" max="11239" width="20.5703125" style="268" customWidth="1"/>
    <col min="11240" max="11240" width="11.140625" style="268" bestFit="1" customWidth="1"/>
    <col min="11241" max="11243" width="11.28515625" style="268" bestFit="1" customWidth="1"/>
    <col min="11244" max="11244" width="10.5703125" style="268" customWidth="1"/>
    <col min="11245" max="11245" width="11.28515625" style="268" bestFit="1" customWidth="1"/>
    <col min="11246" max="11246" width="12.5703125" style="268" customWidth="1"/>
    <col min="11247" max="11247" width="11" style="268" customWidth="1"/>
    <col min="11248" max="11248" width="6.28515625" style="268" bestFit="1" customWidth="1"/>
    <col min="11249" max="11249" width="25.5703125" style="268" customWidth="1"/>
    <col min="11250" max="11250" width="10" style="268" customWidth="1"/>
    <col min="11251" max="11251" width="10.85546875" style="268" customWidth="1"/>
    <col min="11252" max="11252" width="9.85546875" style="268" customWidth="1"/>
    <col min="11253" max="11253" width="10.140625" style="268" customWidth="1"/>
    <col min="11254" max="11254" width="9.5703125" style="268" customWidth="1"/>
    <col min="11255" max="11255" width="10.42578125" style="268" customWidth="1"/>
    <col min="11256" max="11494" width="9.140625" style="268"/>
    <col min="11495" max="11495" width="20.5703125" style="268" customWidth="1"/>
    <col min="11496" max="11496" width="11.140625" style="268" bestFit="1" customWidth="1"/>
    <col min="11497" max="11499" width="11.28515625" style="268" bestFit="1" customWidth="1"/>
    <col min="11500" max="11500" width="10.5703125" style="268" customWidth="1"/>
    <col min="11501" max="11501" width="11.28515625" style="268" bestFit="1" customWidth="1"/>
    <col min="11502" max="11502" width="12.5703125" style="268" customWidth="1"/>
    <col min="11503" max="11503" width="11" style="268" customWidth="1"/>
    <col min="11504" max="11504" width="6.28515625" style="268" bestFit="1" customWidth="1"/>
    <col min="11505" max="11505" width="25.5703125" style="268" customWidth="1"/>
    <col min="11506" max="11506" width="10" style="268" customWidth="1"/>
    <col min="11507" max="11507" width="10.85546875" style="268" customWidth="1"/>
    <col min="11508" max="11508" width="9.85546875" style="268" customWidth="1"/>
    <col min="11509" max="11509" width="10.140625" style="268" customWidth="1"/>
    <col min="11510" max="11510" width="9.5703125" style="268" customWidth="1"/>
    <col min="11511" max="11511" width="10.42578125" style="268" customWidth="1"/>
    <col min="11512" max="11750" width="9.140625" style="268"/>
    <col min="11751" max="11751" width="20.5703125" style="268" customWidth="1"/>
    <col min="11752" max="11752" width="11.140625" style="268" bestFit="1" customWidth="1"/>
    <col min="11753" max="11755" width="11.28515625" style="268" bestFit="1" customWidth="1"/>
    <col min="11756" max="11756" width="10.5703125" style="268" customWidth="1"/>
    <col min="11757" max="11757" width="11.28515625" style="268" bestFit="1" customWidth="1"/>
    <col min="11758" max="11758" width="12.5703125" style="268" customWidth="1"/>
    <col min="11759" max="11759" width="11" style="268" customWidth="1"/>
    <col min="11760" max="11760" width="6.28515625" style="268" bestFit="1" customWidth="1"/>
    <col min="11761" max="11761" width="25.5703125" style="268" customWidth="1"/>
    <col min="11762" max="11762" width="10" style="268" customWidth="1"/>
    <col min="11763" max="11763" width="10.85546875" style="268" customWidth="1"/>
    <col min="11764" max="11764" width="9.85546875" style="268" customWidth="1"/>
    <col min="11765" max="11765" width="10.140625" style="268" customWidth="1"/>
    <col min="11766" max="11766" width="9.5703125" style="268" customWidth="1"/>
    <col min="11767" max="11767" width="10.42578125" style="268" customWidth="1"/>
    <col min="11768" max="12006" width="9.140625" style="268"/>
    <col min="12007" max="12007" width="20.5703125" style="268" customWidth="1"/>
    <col min="12008" max="12008" width="11.140625" style="268" bestFit="1" customWidth="1"/>
    <col min="12009" max="12011" width="11.28515625" style="268" bestFit="1" customWidth="1"/>
    <col min="12012" max="12012" width="10.5703125" style="268" customWidth="1"/>
    <col min="12013" max="12013" width="11.28515625" style="268" bestFit="1" customWidth="1"/>
    <col min="12014" max="12014" width="12.5703125" style="268" customWidth="1"/>
    <col min="12015" max="12015" width="11" style="268" customWidth="1"/>
    <col min="12016" max="12016" width="6.28515625" style="268" bestFit="1" customWidth="1"/>
    <col min="12017" max="12017" width="25.5703125" style="268" customWidth="1"/>
    <col min="12018" max="12018" width="10" style="268" customWidth="1"/>
    <col min="12019" max="12019" width="10.85546875" style="268" customWidth="1"/>
    <col min="12020" max="12020" width="9.85546875" style="268" customWidth="1"/>
    <col min="12021" max="12021" width="10.140625" style="268" customWidth="1"/>
    <col min="12022" max="12022" width="9.5703125" style="268" customWidth="1"/>
    <col min="12023" max="12023" width="10.42578125" style="268" customWidth="1"/>
    <col min="12024" max="12262" width="9.140625" style="268"/>
    <col min="12263" max="12263" width="20.5703125" style="268" customWidth="1"/>
    <col min="12264" max="12264" width="11.140625" style="268" bestFit="1" customWidth="1"/>
    <col min="12265" max="12267" width="11.28515625" style="268" bestFit="1" customWidth="1"/>
    <col min="12268" max="12268" width="10.5703125" style="268" customWidth="1"/>
    <col min="12269" max="12269" width="11.28515625" style="268" bestFit="1" customWidth="1"/>
    <col min="12270" max="12270" width="12.5703125" style="268" customWidth="1"/>
    <col min="12271" max="12271" width="11" style="268" customWidth="1"/>
    <col min="12272" max="12272" width="6.28515625" style="268" bestFit="1" customWidth="1"/>
    <col min="12273" max="12273" width="25.5703125" style="268" customWidth="1"/>
    <col min="12274" max="12274" width="10" style="268" customWidth="1"/>
    <col min="12275" max="12275" width="10.85546875" style="268" customWidth="1"/>
    <col min="12276" max="12276" width="9.85546875" style="268" customWidth="1"/>
    <col min="12277" max="12277" width="10.140625" style="268" customWidth="1"/>
    <col min="12278" max="12278" width="9.5703125" style="268" customWidth="1"/>
    <col min="12279" max="12279" width="10.42578125" style="268" customWidth="1"/>
    <col min="12280" max="12518" width="9.140625" style="268"/>
    <col min="12519" max="12519" width="20.5703125" style="268" customWidth="1"/>
    <col min="12520" max="12520" width="11.140625" style="268" bestFit="1" customWidth="1"/>
    <col min="12521" max="12523" width="11.28515625" style="268" bestFit="1" customWidth="1"/>
    <col min="12524" max="12524" width="10.5703125" style="268" customWidth="1"/>
    <col min="12525" max="12525" width="11.28515625" style="268" bestFit="1" customWidth="1"/>
    <col min="12526" max="12526" width="12.5703125" style="268" customWidth="1"/>
    <col min="12527" max="12527" width="11" style="268" customWidth="1"/>
    <col min="12528" max="12528" width="6.28515625" style="268" bestFit="1" customWidth="1"/>
    <col min="12529" max="12529" width="25.5703125" style="268" customWidth="1"/>
    <col min="12530" max="12530" width="10" style="268" customWidth="1"/>
    <col min="12531" max="12531" width="10.85546875" style="268" customWidth="1"/>
    <col min="12532" max="12532" width="9.85546875" style="268" customWidth="1"/>
    <col min="12533" max="12533" width="10.140625" style="268" customWidth="1"/>
    <col min="12534" max="12534" width="9.5703125" style="268" customWidth="1"/>
    <col min="12535" max="12535" width="10.42578125" style="268" customWidth="1"/>
    <col min="12536" max="12774" width="9.140625" style="268"/>
    <col min="12775" max="12775" width="20.5703125" style="268" customWidth="1"/>
    <col min="12776" max="12776" width="11.140625" style="268" bestFit="1" customWidth="1"/>
    <col min="12777" max="12779" width="11.28515625" style="268" bestFit="1" customWidth="1"/>
    <col min="12780" max="12780" width="10.5703125" style="268" customWidth="1"/>
    <col min="12781" max="12781" width="11.28515625" style="268" bestFit="1" customWidth="1"/>
    <col min="12782" max="12782" width="12.5703125" style="268" customWidth="1"/>
    <col min="12783" max="12783" width="11" style="268" customWidth="1"/>
    <col min="12784" max="12784" width="6.28515625" style="268" bestFit="1" customWidth="1"/>
    <col min="12785" max="12785" width="25.5703125" style="268" customWidth="1"/>
    <col min="12786" max="12786" width="10" style="268" customWidth="1"/>
    <col min="12787" max="12787" width="10.85546875" style="268" customWidth="1"/>
    <col min="12788" max="12788" width="9.85546875" style="268" customWidth="1"/>
    <col min="12789" max="12789" width="10.140625" style="268" customWidth="1"/>
    <col min="12790" max="12790" width="9.5703125" style="268" customWidth="1"/>
    <col min="12791" max="12791" width="10.42578125" style="268" customWidth="1"/>
    <col min="12792" max="13030" width="9.140625" style="268"/>
    <col min="13031" max="13031" width="20.5703125" style="268" customWidth="1"/>
    <col min="13032" max="13032" width="11.140625" style="268" bestFit="1" customWidth="1"/>
    <col min="13033" max="13035" width="11.28515625" style="268" bestFit="1" customWidth="1"/>
    <col min="13036" max="13036" width="10.5703125" style="268" customWidth="1"/>
    <col min="13037" max="13037" width="11.28515625" style="268" bestFit="1" customWidth="1"/>
    <col min="13038" max="13038" width="12.5703125" style="268" customWidth="1"/>
    <col min="13039" max="13039" width="11" style="268" customWidth="1"/>
    <col min="13040" max="13040" width="6.28515625" style="268" bestFit="1" customWidth="1"/>
    <col min="13041" max="13041" width="25.5703125" style="268" customWidth="1"/>
    <col min="13042" max="13042" width="10" style="268" customWidth="1"/>
    <col min="13043" max="13043" width="10.85546875" style="268" customWidth="1"/>
    <col min="13044" max="13044" width="9.85546875" style="268" customWidth="1"/>
    <col min="13045" max="13045" width="10.140625" style="268" customWidth="1"/>
    <col min="13046" max="13046" width="9.5703125" style="268" customWidth="1"/>
    <col min="13047" max="13047" width="10.42578125" style="268" customWidth="1"/>
    <col min="13048" max="13286" width="9.140625" style="268"/>
    <col min="13287" max="13287" width="20.5703125" style="268" customWidth="1"/>
    <col min="13288" max="13288" width="11.140625" style="268" bestFit="1" customWidth="1"/>
    <col min="13289" max="13291" width="11.28515625" style="268" bestFit="1" customWidth="1"/>
    <col min="13292" max="13292" width="10.5703125" style="268" customWidth="1"/>
    <col min="13293" max="13293" width="11.28515625" style="268" bestFit="1" customWidth="1"/>
    <col min="13294" max="13294" width="12.5703125" style="268" customWidth="1"/>
    <col min="13295" max="13295" width="11" style="268" customWidth="1"/>
    <col min="13296" max="13296" width="6.28515625" style="268" bestFit="1" customWidth="1"/>
    <col min="13297" max="13297" width="25.5703125" style="268" customWidth="1"/>
    <col min="13298" max="13298" width="10" style="268" customWidth="1"/>
    <col min="13299" max="13299" width="10.85546875" style="268" customWidth="1"/>
    <col min="13300" max="13300" width="9.85546875" style="268" customWidth="1"/>
    <col min="13301" max="13301" width="10.140625" style="268" customWidth="1"/>
    <col min="13302" max="13302" width="9.5703125" style="268" customWidth="1"/>
    <col min="13303" max="13303" width="10.42578125" style="268" customWidth="1"/>
    <col min="13304" max="13542" width="9.140625" style="268"/>
    <col min="13543" max="13543" width="20.5703125" style="268" customWidth="1"/>
    <col min="13544" max="13544" width="11.140625" style="268" bestFit="1" customWidth="1"/>
    <col min="13545" max="13547" width="11.28515625" style="268" bestFit="1" customWidth="1"/>
    <col min="13548" max="13548" width="10.5703125" style="268" customWidth="1"/>
    <col min="13549" max="13549" width="11.28515625" style="268" bestFit="1" customWidth="1"/>
    <col min="13550" max="13550" width="12.5703125" style="268" customWidth="1"/>
    <col min="13551" max="13551" width="11" style="268" customWidth="1"/>
    <col min="13552" max="13552" width="6.28515625" style="268" bestFit="1" customWidth="1"/>
    <col min="13553" max="13553" width="25.5703125" style="268" customWidth="1"/>
    <col min="13554" max="13554" width="10" style="268" customWidth="1"/>
    <col min="13555" max="13555" width="10.85546875" style="268" customWidth="1"/>
    <col min="13556" max="13556" width="9.85546875" style="268" customWidth="1"/>
    <col min="13557" max="13557" width="10.140625" style="268" customWidth="1"/>
    <col min="13558" max="13558" width="9.5703125" style="268" customWidth="1"/>
    <col min="13559" max="13559" width="10.42578125" style="268" customWidth="1"/>
    <col min="13560" max="13798" width="9.140625" style="268"/>
    <col min="13799" max="13799" width="20.5703125" style="268" customWidth="1"/>
    <col min="13800" max="13800" width="11.140625" style="268" bestFit="1" customWidth="1"/>
    <col min="13801" max="13803" width="11.28515625" style="268" bestFit="1" customWidth="1"/>
    <col min="13804" max="13804" width="10.5703125" style="268" customWidth="1"/>
    <col min="13805" max="13805" width="11.28515625" style="268" bestFit="1" customWidth="1"/>
    <col min="13806" max="13806" width="12.5703125" style="268" customWidth="1"/>
    <col min="13807" max="13807" width="11" style="268" customWidth="1"/>
    <col min="13808" max="13808" width="6.28515625" style="268" bestFit="1" customWidth="1"/>
    <col min="13809" max="13809" width="25.5703125" style="268" customWidth="1"/>
    <col min="13810" max="13810" width="10" style="268" customWidth="1"/>
    <col min="13811" max="13811" width="10.85546875" style="268" customWidth="1"/>
    <col min="13812" max="13812" width="9.85546875" style="268" customWidth="1"/>
    <col min="13813" max="13813" width="10.140625" style="268" customWidth="1"/>
    <col min="13814" max="13814" width="9.5703125" style="268" customWidth="1"/>
    <col min="13815" max="13815" width="10.42578125" style="268" customWidth="1"/>
    <col min="13816" max="14054" width="9.140625" style="268"/>
    <col min="14055" max="14055" width="20.5703125" style="268" customWidth="1"/>
    <col min="14056" max="14056" width="11.140625" style="268" bestFit="1" customWidth="1"/>
    <col min="14057" max="14059" width="11.28515625" style="268" bestFit="1" customWidth="1"/>
    <col min="14060" max="14060" width="10.5703125" style="268" customWidth="1"/>
    <col min="14061" max="14061" width="11.28515625" style="268" bestFit="1" customWidth="1"/>
    <col min="14062" max="14062" width="12.5703125" style="268" customWidth="1"/>
    <col min="14063" max="14063" width="11" style="268" customWidth="1"/>
    <col min="14064" max="14064" width="6.28515625" style="268" bestFit="1" customWidth="1"/>
    <col min="14065" max="14065" width="25.5703125" style="268" customWidth="1"/>
    <col min="14066" max="14066" width="10" style="268" customWidth="1"/>
    <col min="14067" max="14067" width="10.85546875" style="268" customWidth="1"/>
    <col min="14068" max="14068" width="9.85546875" style="268" customWidth="1"/>
    <col min="14069" max="14069" width="10.140625" style="268" customWidth="1"/>
    <col min="14070" max="14070" width="9.5703125" style="268" customWidth="1"/>
    <col min="14071" max="14071" width="10.42578125" style="268" customWidth="1"/>
    <col min="14072" max="14310" width="9.140625" style="268"/>
    <col min="14311" max="14311" width="20.5703125" style="268" customWidth="1"/>
    <col min="14312" max="14312" width="11.140625" style="268" bestFit="1" customWidth="1"/>
    <col min="14313" max="14315" width="11.28515625" style="268" bestFit="1" customWidth="1"/>
    <col min="14316" max="14316" width="10.5703125" style="268" customWidth="1"/>
    <col min="14317" max="14317" width="11.28515625" style="268" bestFit="1" customWidth="1"/>
    <col min="14318" max="14318" width="12.5703125" style="268" customWidth="1"/>
    <col min="14319" max="14319" width="11" style="268" customWidth="1"/>
    <col min="14320" max="14320" width="6.28515625" style="268" bestFit="1" customWidth="1"/>
    <col min="14321" max="14321" width="25.5703125" style="268" customWidth="1"/>
    <col min="14322" max="14322" width="10" style="268" customWidth="1"/>
    <col min="14323" max="14323" width="10.85546875" style="268" customWidth="1"/>
    <col min="14324" max="14324" width="9.85546875" style="268" customWidth="1"/>
    <col min="14325" max="14325" width="10.140625" style="268" customWidth="1"/>
    <col min="14326" max="14326" width="9.5703125" style="268" customWidth="1"/>
    <col min="14327" max="14327" width="10.42578125" style="268" customWidth="1"/>
    <col min="14328" max="14566" width="9.140625" style="268"/>
    <col min="14567" max="14567" width="20.5703125" style="268" customWidth="1"/>
    <col min="14568" max="14568" width="11.140625" style="268" bestFit="1" customWidth="1"/>
    <col min="14569" max="14571" width="11.28515625" style="268" bestFit="1" customWidth="1"/>
    <col min="14572" max="14572" width="10.5703125" style="268" customWidth="1"/>
    <col min="14573" max="14573" width="11.28515625" style="268" bestFit="1" customWidth="1"/>
    <col min="14574" max="14574" width="12.5703125" style="268" customWidth="1"/>
    <col min="14575" max="14575" width="11" style="268" customWidth="1"/>
    <col min="14576" max="14576" width="6.28515625" style="268" bestFit="1" customWidth="1"/>
    <col min="14577" max="14577" width="25.5703125" style="268" customWidth="1"/>
    <col min="14578" max="14578" width="10" style="268" customWidth="1"/>
    <col min="14579" max="14579" width="10.85546875" style="268" customWidth="1"/>
    <col min="14580" max="14580" width="9.85546875" style="268" customWidth="1"/>
    <col min="14581" max="14581" width="10.140625" style="268" customWidth="1"/>
    <col min="14582" max="14582" width="9.5703125" style="268" customWidth="1"/>
    <col min="14583" max="14583" width="10.42578125" style="268" customWidth="1"/>
    <col min="14584" max="14822" width="9.140625" style="268"/>
    <col min="14823" max="14823" width="20.5703125" style="268" customWidth="1"/>
    <col min="14824" max="14824" width="11.140625" style="268" bestFit="1" customWidth="1"/>
    <col min="14825" max="14827" width="11.28515625" style="268" bestFit="1" customWidth="1"/>
    <col min="14828" max="14828" width="10.5703125" style="268" customWidth="1"/>
    <col min="14829" max="14829" width="11.28515625" style="268" bestFit="1" customWidth="1"/>
    <col min="14830" max="14830" width="12.5703125" style="268" customWidth="1"/>
    <col min="14831" max="14831" width="11" style="268" customWidth="1"/>
    <col min="14832" max="14832" width="6.28515625" style="268" bestFit="1" customWidth="1"/>
    <col min="14833" max="14833" width="25.5703125" style="268" customWidth="1"/>
    <col min="14834" max="14834" width="10" style="268" customWidth="1"/>
    <col min="14835" max="14835" width="10.85546875" style="268" customWidth="1"/>
    <col min="14836" max="14836" width="9.85546875" style="268" customWidth="1"/>
    <col min="14837" max="14837" width="10.140625" style="268" customWidth="1"/>
    <col min="14838" max="14838" width="9.5703125" style="268" customWidth="1"/>
    <col min="14839" max="14839" width="10.42578125" style="268" customWidth="1"/>
    <col min="14840" max="15078" width="9.140625" style="268"/>
    <col min="15079" max="15079" width="20.5703125" style="268" customWidth="1"/>
    <col min="15080" max="15080" width="11.140625" style="268" bestFit="1" customWidth="1"/>
    <col min="15081" max="15083" width="11.28515625" style="268" bestFit="1" customWidth="1"/>
    <col min="15084" max="15084" width="10.5703125" style="268" customWidth="1"/>
    <col min="15085" max="15085" width="11.28515625" style="268" bestFit="1" customWidth="1"/>
    <col min="15086" max="15086" width="12.5703125" style="268" customWidth="1"/>
    <col min="15087" max="15087" width="11" style="268" customWidth="1"/>
    <col min="15088" max="15088" width="6.28515625" style="268" bestFit="1" customWidth="1"/>
    <col min="15089" max="15089" width="25.5703125" style="268" customWidth="1"/>
    <col min="15090" max="15090" width="10" style="268" customWidth="1"/>
    <col min="15091" max="15091" width="10.85546875" style="268" customWidth="1"/>
    <col min="15092" max="15092" width="9.85546875" style="268" customWidth="1"/>
    <col min="15093" max="15093" width="10.140625" style="268" customWidth="1"/>
    <col min="15094" max="15094" width="9.5703125" style="268" customWidth="1"/>
    <col min="15095" max="15095" width="10.42578125" style="268" customWidth="1"/>
    <col min="15096" max="15334" width="9.140625" style="268"/>
    <col min="15335" max="15335" width="20.5703125" style="268" customWidth="1"/>
    <col min="15336" max="15336" width="11.140625" style="268" bestFit="1" customWidth="1"/>
    <col min="15337" max="15339" width="11.28515625" style="268" bestFit="1" customWidth="1"/>
    <col min="15340" max="15340" width="10.5703125" style="268" customWidth="1"/>
    <col min="15341" max="15341" width="11.28515625" style="268" bestFit="1" customWidth="1"/>
    <col min="15342" max="15342" width="12.5703125" style="268" customWidth="1"/>
    <col min="15343" max="15343" width="11" style="268" customWidth="1"/>
    <col min="15344" max="15344" width="6.28515625" style="268" bestFit="1" customWidth="1"/>
    <col min="15345" max="15345" width="25.5703125" style="268" customWidth="1"/>
    <col min="15346" max="15346" width="10" style="268" customWidth="1"/>
    <col min="15347" max="15347" width="10.85546875" style="268" customWidth="1"/>
    <col min="15348" max="15348" width="9.85546875" style="268" customWidth="1"/>
    <col min="15349" max="15349" width="10.140625" style="268" customWidth="1"/>
    <col min="15350" max="15350" width="9.5703125" style="268" customWidth="1"/>
    <col min="15351" max="15351" width="10.42578125" style="268" customWidth="1"/>
    <col min="15352" max="15590" width="9.140625" style="268"/>
    <col min="15591" max="15591" width="20.5703125" style="268" customWidth="1"/>
    <col min="15592" max="15592" width="11.140625" style="268" bestFit="1" customWidth="1"/>
    <col min="15593" max="15595" width="11.28515625" style="268" bestFit="1" customWidth="1"/>
    <col min="15596" max="15596" width="10.5703125" style="268" customWidth="1"/>
    <col min="15597" max="15597" width="11.28515625" style="268" bestFit="1" customWidth="1"/>
    <col min="15598" max="15598" width="12.5703125" style="268" customWidth="1"/>
    <col min="15599" max="15599" width="11" style="268" customWidth="1"/>
    <col min="15600" max="15600" width="6.28515625" style="268" bestFit="1" customWidth="1"/>
    <col min="15601" max="15601" width="25.5703125" style="268" customWidth="1"/>
    <col min="15602" max="15602" width="10" style="268" customWidth="1"/>
    <col min="15603" max="15603" width="10.85546875" style="268" customWidth="1"/>
    <col min="15604" max="15604" width="9.85546875" style="268" customWidth="1"/>
    <col min="15605" max="15605" width="10.140625" style="268" customWidth="1"/>
    <col min="15606" max="15606" width="9.5703125" style="268" customWidth="1"/>
    <col min="15607" max="15607" width="10.42578125" style="268" customWidth="1"/>
    <col min="15608" max="15846" width="9.140625" style="268"/>
    <col min="15847" max="15847" width="20.5703125" style="268" customWidth="1"/>
    <col min="15848" max="15848" width="11.140625" style="268" bestFit="1" customWidth="1"/>
    <col min="15849" max="15851" width="11.28515625" style="268" bestFit="1" customWidth="1"/>
    <col min="15852" max="15852" width="10.5703125" style="268" customWidth="1"/>
    <col min="15853" max="15853" width="11.28515625" style="268" bestFit="1" customWidth="1"/>
    <col min="15854" max="15854" width="12.5703125" style="268" customWidth="1"/>
    <col min="15855" max="15855" width="11" style="268" customWidth="1"/>
    <col min="15856" max="15856" width="6.28515625" style="268" bestFit="1" customWidth="1"/>
    <col min="15857" max="15857" width="25.5703125" style="268" customWidth="1"/>
    <col min="15858" max="15858" width="10" style="268" customWidth="1"/>
    <col min="15859" max="15859" width="10.85546875" style="268" customWidth="1"/>
    <col min="15860" max="15860" width="9.85546875" style="268" customWidth="1"/>
    <col min="15861" max="15861" width="10.140625" style="268" customWidth="1"/>
    <col min="15862" max="15862" width="9.5703125" style="268" customWidth="1"/>
    <col min="15863" max="15863" width="10.42578125" style="268" customWidth="1"/>
    <col min="15864" max="16102" width="9.140625" style="268"/>
    <col min="16103" max="16103" width="20.5703125" style="268" customWidth="1"/>
    <col min="16104" max="16104" width="11.140625" style="268" bestFit="1" customWidth="1"/>
    <col min="16105" max="16107" width="11.28515625" style="268" bestFit="1" customWidth="1"/>
    <col min="16108" max="16108" width="10.5703125" style="268" customWidth="1"/>
    <col min="16109" max="16109" width="11.28515625" style="268" bestFit="1" customWidth="1"/>
    <col min="16110" max="16110" width="12.5703125" style="268" customWidth="1"/>
    <col min="16111" max="16111" width="11" style="268" customWidth="1"/>
    <col min="16112" max="16112" width="6.28515625" style="268" bestFit="1" customWidth="1"/>
    <col min="16113" max="16113" width="25.5703125" style="268" customWidth="1"/>
    <col min="16114" max="16114" width="10" style="268" customWidth="1"/>
    <col min="16115" max="16115" width="10.85546875" style="268" customWidth="1"/>
    <col min="16116" max="16116" width="9.85546875" style="268" customWidth="1"/>
    <col min="16117" max="16117" width="10.140625" style="268" customWidth="1"/>
    <col min="16118" max="16118" width="9.5703125" style="268" customWidth="1"/>
    <col min="16119" max="16119" width="10.42578125" style="268" customWidth="1"/>
    <col min="16120" max="16384" width="9.140625" style="268"/>
  </cols>
  <sheetData>
    <row r="1" spans="2:15">
      <c r="I1" s="2199" t="s">
        <v>218</v>
      </c>
      <c r="J1" s="2199"/>
    </row>
    <row r="3" spans="2:15" ht="22.5" customHeight="1">
      <c r="B3" s="2200" t="s">
        <v>204</v>
      </c>
      <c r="C3" s="2200"/>
      <c r="D3" s="2200"/>
      <c r="E3" s="2200"/>
      <c r="F3" s="2200"/>
      <c r="G3" s="2200"/>
      <c r="H3" s="2200"/>
      <c r="I3" s="2200"/>
      <c r="J3" s="2200"/>
    </row>
    <row r="4" spans="2:15" ht="13.5" thickBot="1">
      <c r="B4" s="269"/>
      <c r="C4" s="269"/>
      <c r="D4" s="269"/>
      <c r="E4" s="269"/>
      <c r="F4" s="269"/>
      <c r="G4" s="269"/>
      <c r="H4" s="269"/>
      <c r="I4" s="269"/>
      <c r="J4" s="270"/>
    </row>
    <row r="5" spans="2:15" ht="32.450000000000003" customHeight="1" thickBot="1">
      <c r="B5" s="2201" t="s">
        <v>205</v>
      </c>
      <c r="C5" s="2203" t="s">
        <v>206</v>
      </c>
      <c r="D5" s="2204"/>
      <c r="E5" s="2205" t="s">
        <v>207</v>
      </c>
      <c r="F5" s="2206"/>
      <c r="G5" s="2203" t="s">
        <v>356</v>
      </c>
      <c r="H5" s="2207"/>
      <c r="I5" s="2208"/>
      <c r="J5" s="2209"/>
    </row>
    <row r="6" spans="2:15" ht="64.5" thickBot="1">
      <c r="B6" s="2202"/>
      <c r="C6" s="928" t="s">
        <v>307</v>
      </c>
      <c r="D6" s="271" t="s">
        <v>355</v>
      </c>
      <c r="E6" s="271" t="s">
        <v>307</v>
      </c>
      <c r="F6" s="271" t="s">
        <v>355</v>
      </c>
      <c r="G6" s="872" t="s">
        <v>208</v>
      </c>
      <c r="H6" s="872" t="s">
        <v>209</v>
      </c>
      <c r="I6" s="872" t="s">
        <v>210</v>
      </c>
      <c r="J6" s="876" t="s">
        <v>211</v>
      </c>
    </row>
    <row r="7" spans="2:15" ht="13.5" thickBot="1">
      <c r="B7" s="879" t="s">
        <v>212</v>
      </c>
      <c r="C7" s="880">
        <v>472803.77399999998</v>
      </c>
      <c r="D7" s="880">
        <v>485285.22600000002</v>
      </c>
      <c r="E7" s="881">
        <v>100</v>
      </c>
      <c r="F7" s="881">
        <v>100</v>
      </c>
      <c r="G7" s="864">
        <v>12481.452000000048</v>
      </c>
      <c r="H7" s="865">
        <v>2.6398799430903122</v>
      </c>
      <c r="I7" s="882"/>
      <c r="J7" s="867">
        <v>100</v>
      </c>
      <c r="L7" s="278"/>
    </row>
    <row r="8" spans="2:15">
      <c r="B8" s="272" t="s">
        <v>213</v>
      </c>
      <c r="C8" s="273">
        <v>351457.10200000001</v>
      </c>
      <c r="D8" s="273">
        <v>360831.89600000001</v>
      </c>
      <c r="E8" s="274">
        <v>74.334665103582708</v>
      </c>
      <c r="F8" s="274">
        <v>74.354601514285534</v>
      </c>
      <c r="G8" s="873">
        <v>9374.7939999999944</v>
      </c>
      <c r="H8" s="870">
        <v>2.6674077566371084</v>
      </c>
      <c r="I8" s="929">
        <v>1.9936410702825924E-2</v>
      </c>
      <c r="J8" s="275">
        <v>75.109802929979281</v>
      </c>
      <c r="K8" s="276"/>
      <c r="L8" s="278"/>
      <c r="M8" s="277"/>
    </row>
    <row r="9" spans="2:15">
      <c r="B9" s="272" t="s">
        <v>214</v>
      </c>
      <c r="C9" s="273">
        <v>104412.67599999996</v>
      </c>
      <c r="D9" s="273">
        <v>107909.898</v>
      </c>
      <c r="E9" s="274">
        <v>22.083723045747085</v>
      </c>
      <c r="F9" s="274">
        <v>22.236386400932798</v>
      </c>
      <c r="G9" s="873">
        <v>3497.222000000038</v>
      </c>
      <c r="H9" s="870">
        <v>3.3494228229530667</v>
      </c>
      <c r="I9" s="877">
        <v>0.15266335518571239</v>
      </c>
      <c r="J9" s="275">
        <v>28.019352235621497</v>
      </c>
      <c r="L9" s="278"/>
      <c r="M9" s="277"/>
    </row>
    <row r="10" spans="2:15" ht="13.5" thickBot="1">
      <c r="B10" s="283" t="s">
        <v>215</v>
      </c>
      <c r="C10" s="284">
        <v>16933.995999999999</v>
      </c>
      <c r="D10" s="284">
        <v>16543.432000000001</v>
      </c>
      <c r="E10" s="883">
        <v>3.5816118506702104</v>
      </c>
      <c r="F10" s="883">
        <v>3.4090120847816618</v>
      </c>
      <c r="G10" s="874">
        <v>-390.56399999999849</v>
      </c>
      <c r="H10" s="875">
        <v>-2.3063900570190197</v>
      </c>
      <c r="I10" s="878">
        <v>-0.17259976588854853</v>
      </c>
      <c r="J10" s="868">
        <v>-3.1291551656009013</v>
      </c>
      <c r="L10" s="278"/>
      <c r="M10" s="277"/>
    </row>
    <row r="11" spans="2:15" ht="39" thickBot="1">
      <c r="B11" s="884" t="s">
        <v>216</v>
      </c>
      <c r="C11" s="880">
        <v>302965.13099999999</v>
      </c>
      <c r="D11" s="880">
        <v>309113.10600000003</v>
      </c>
      <c r="E11" s="881">
        <v>100</v>
      </c>
      <c r="F11" s="881">
        <v>100</v>
      </c>
      <c r="G11" s="864">
        <v>6147.9750000000349</v>
      </c>
      <c r="H11" s="865">
        <v>2.0292681800401757</v>
      </c>
      <c r="I11" s="863"/>
      <c r="J11" s="866">
        <v>100</v>
      </c>
      <c r="L11" s="278"/>
    </row>
    <row r="12" spans="2:15">
      <c r="B12" s="272" t="s">
        <v>213</v>
      </c>
      <c r="C12" s="273">
        <v>227186.152</v>
      </c>
      <c r="D12" s="273">
        <v>230779.747</v>
      </c>
      <c r="E12" s="279">
        <v>74.987557561533379</v>
      </c>
      <c r="F12" s="870">
        <v>74.65867429121559</v>
      </c>
      <c r="G12" s="873">
        <v>3593.5950000000012</v>
      </c>
      <c r="H12" s="870">
        <v>1.5817843510109724</v>
      </c>
      <c r="I12" s="877">
        <v>-0.32888327031778886</v>
      </c>
      <c r="J12" s="275">
        <v>58.451685311016732</v>
      </c>
      <c r="L12" s="278"/>
    </row>
    <row r="13" spans="2:15">
      <c r="B13" s="272" t="s">
        <v>214</v>
      </c>
      <c r="C13" s="273">
        <v>65771.180999999997</v>
      </c>
      <c r="D13" s="273">
        <v>68085.119000000006</v>
      </c>
      <c r="E13" s="279">
        <v>21.709158668823839</v>
      </c>
      <c r="F13" s="870">
        <v>22.025956738307951</v>
      </c>
      <c r="G13" s="873">
        <v>2313.9380000000092</v>
      </c>
      <c r="H13" s="870">
        <v>3.5181639812732106</v>
      </c>
      <c r="I13" s="877">
        <v>0.31679806948411127</v>
      </c>
      <c r="J13" s="280">
        <v>37.637400932827411</v>
      </c>
      <c r="L13" s="278"/>
      <c r="N13" s="270"/>
      <c r="O13" s="270"/>
    </row>
    <row r="14" spans="2:15" ht="13.5" thickBot="1">
      <c r="B14" s="283" t="s">
        <v>215</v>
      </c>
      <c r="C14" s="284">
        <v>10007.798000000001</v>
      </c>
      <c r="D14" s="284">
        <v>10248.24</v>
      </c>
      <c r="E14" s="885">
        <v>3.303283769642785</v>
      </c>
      <c r="F14" s="875">
        <v>3.3153689704764568</v>
      </c>
      <c r="G14" s="874">
        <v>240.4419999999991</v>
      </c>
      <c r="H14" s="875">
        <v>2.4025464942437793</v>
      </c>
      <c r="I14" s="930">
        <v>1.2085200833671816E-2</v>
      </c>
      <c r="J14" s="869">
        <v>3.9109137561554452</v>
      </c>
      <c r="L14" s="278"/>
    </row>
    <row r="15" spans="2:15" ht="39" thickBot="1">
      <c r="B15" s="884" t="s">
        <v>217</v>
      </c>
      <c r="C15" s="880">
        <v>346953.06300000002</v>
      </c>
      <c r="D15" s="880">
        <v>354410.07500000001</v>
      </c>
      <c r="E15" s="881">
        <v>100</v>
      </c>
      <c r="F15" s="881">
        <v>100</v>
      </c>
      <c r="G15" s="864">
        <v>7457.0119999999879</v>
      </c>
      <c r="H15" s="865">
        <v>2.1492855360668734</v>
      </c>
      <c r="I15" s="863"/>
      <c r="J15" s="867">
        <v>100</v>
      </c>
      <c r="L15" s="278"/>
      <c r="M15" s="270"/>
    </row>
    <row r="16" spans="2:15">
      <c r="B16" s="272" t="s">
        <v>213</v>
      </c>
      <c r="C16" s="273">
        <v>273318.71500000003</v>
      </c>
      <c r="D16" s="273">
        <v>278067.33500000002</v>
      </c>
      <c r="E16" s="281">
        <v>78.776856049834038</v>
      </c>
      <c r="F16" s="871">
        <v>78.459207176884021</v>
      </c>
      <c r="G16" s="873">
        <v>4748.6199999999953</v>
      </c>
      <c r="H16" s="870">
        <v>1.7373929187395731</v>
      </c>
      <c r="I16" s="877">
        <v>-0.31764887295001643</v>
      </c>
      <c r="J16" s="282">
        <v>63.679929709111413</v>
      </c>
      <c r="L16" s="278"/>
    </row>
    <row r="17" spans="2:16">
      <c r="B17" s="272" t="s">
        <v>214</v>
      </c>
      <c r="C17" s="273">
        <v>61563.349000000002</v>
      </c>
      <c r="D17" s="273">
        <v>64314.474000000002</v>
      </c>
      <c r="E17" s="281">
        <v>17.743999279810364</v>
      </c>
      <c r="F17" s="871">
        <v>18.146909057255215</v>
      </c>
      <c r="G17" s="873">
        <v>2751.125</v>
      </c>
      <c r="H17" s="870">
        <v>4.4687708591031976</v>
      </c>
      <c r="I17" s="877">
        <v>0.4029097774448509</v>
      </c>
      <c r="J17" s="282">
        <v>36.893128239568398</v>
      </c>
      <c r="L17" s="278"/>
      <c r="N17" s="270"/>
      <c r="P17" s="270"/>
    </row>
    <row r="18" spans="2:16" ht="13.5" thickBot="1">
      <c r="B18" s="283" t="s">
        <v>215</v>
      </c>
      <c r="C18" s="284">
        <v>12070.999</v>
      </c>
      <c r="D18" s="284">
        <v>12028.266</v>
      </c>
      <c r="E18" s="285">
        <v>3.4791446703555975</v>
      </c>
      <c r="F18" s="285">
        <v>3.3938837658607759</v>
      </c>
      <c r="G18" s="874">
        <v>-42.733000000000175</v>
      </c>
      <c r="H18" s="875">
        <v>-0.35401378129515354</v>
      </c>
      <c r="I18" s="878">
        <v>-8.5260904494821599E-2</v>
      </c>
      <c r="J18" s="286">
        <v>-0.57305794867971582</v>
      </c>
      <c r="L18" s="278"/>
      <c r="N18" s="270"/>
    </row>
    <row r="19" spans="2:16">
      <c r="B19" s="287"/>
      <c r="C19" s="288"/>
      <c r="D19" s="288"/>
      <c r="E19" s="289"/>
      <c r="F19" s="289"/>
      <c r="G19" s="270"/>
      <c r="H19" s="289"/>
      <c r="I19" s="290"/>
      <c r="J19" s="289"/>
    </row>
    <row r="20" spans="2:16">
      <c r="B20" s="270"/>
      <c r="D20" s="288"/>
      <c r="E20" s="277"/>
      <c r="F20" s="291"/>
      <c r="G20" s="277"/>
      <c r="I20" s="290"/>
      <c r="J20" s="289"/>
    </row>
    <row r="22" spans="2:16">
      <c r="H22" s="292"/>
      <c r="I22" s="292"/>
      <c r="J22" s="292"/>
    </row>
    <row r="23" spans="2:16">
      <c r="C23" s="270"/>
    </row>
    <row r="26" spans="2:16">
      <c r="E26" s="270"/>
    </row>
  </sheetData>
  <mergeCells count="6">
    <mergeCell ref="I1:J1"/>
    <mergeCell ref="B3:J3"/>
    <mergeCell ref="B5:B6"/>
    <mergeCell ref="C5:D5"/>
    <mergeCell ref="E5:F5"/>
    <mergeCell ref="G5:J5"/>
  </mergeCells>
  <pageMargins left="0.7" right="0.7" top="0.75" bottom="0.75" header="0.3" footer="0.3"/>
  <pageSetup paperSize="9" scale="75" orientation="portrait" r:id="rId1"/>
  <ignoredErrors>
    <ignoredError sqref="C6: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defaultRowHeight="12.75"/>
  <cols>
    <col min="1" max="1" width="5.42578125" style="1884" customWidth="1"/>
    <col min="2" max="2" width="66.140625" style="1884" customWidth="1"/>
    <col min="3" max="3" width="15.5703125" style="1884" customWidth="1"/>
    <col min="4" max="4" width="14.28515625" style="1884" bestFit="1" customWidth="1"/>
    <col min="5" max="6" width="10.140625" style="1884" bestFit="1" customWidth="1"/>
    <col min="7" max="7" width="11" style="1884" bestFit="1" customWidth="1"/>
    <col min="8" max="16384" width="9.140625" style="1884"/>
  </cols>
  <sheetData>
    <row r="1" spans="1:11" ht="12.75" customHeight="1">
      <c r="I1" s="2569" t="s">
        <v>1080</v>
      </c>
      <c r="J1" s="2569"/>
    </row>
    <row r="4" spans="1:11" ht="14.25">
      <c r="B4" s="2573" t="s">
        <v>1081</v>
      </c>
      <c r="C4" s="2573"/>
      <c r="D4" s="2573"/>
      <c r="E4" s="2573"/>
      <c r="F4" s="2573"/>
      <c r="G4" s="2573"/>
      <c r="H4" s="2573"/>
      <c r="I4" s="2573"/>
      <c r="J4" s="2573"/>
    </row>
    <row r="5" spans="1:11" ht="13.5" thickBot="1">
      <c r="B5" s="1885"/>
      <c r="C5" s="1886"/>
      <c r="E5" s="1887"/>
    </row>
    <row r="6" spans="1:11" ht="13.5" thickBot="1">
      <c r="A6" s="1887"/>
      <c r="B6" s="2574" t="s">
        <v>640</v>
      </c>
      <c r="C6" s="2576" t="s">
        <v>303</v>
      </c>
      <c r="D6" s="2577"/>
      <c r="E6" s="2577"/>
      <c r="F6" s="2578"/>
      <c r="G6" s="2579" t="s">
        <v>355</v>
      </c>
      <c r="H6" s="2580"/>
      <c r="I6" s="2580"/>
      <c r="J6" s="2581"/>
      <c r="K6" s="1887"/>
    </row>
    <row r="7" spans="1:11" ht="39" thickBot="1">
      <c r="A7" s="1887"/>
      <c r="B7" s="2575"/>
      <c r="C7" s="1888" t="s">
        <v>1082</v>
      </c>
      <c r="D7" s="1888" t="s">
        <v>1083</v>
      </c>
      <c r="E7" s="1888" t="s">
        <v>1084</v>
      </c>
      <c r="F7" s="1888" t="s">
        <v>1085</v>
      </c>
      <c r="G7" s="1889" t="s">
        <v>1082</v>
      </c>
      <c r="H7" s="1888" t="s">
        <v>1083</v>
      </c>
      <c r="I7" s="1888" t="s">
        <v>1084</v>
      </c>
      <c r="J7" s="1888" t="s">
        <v>1085</v>
      </c>
      <c r="K7" s="1887"/>
    </row>
    <row r="8" spans="1:11">
      <c r="A8" s="1887"/>
      <c r="B8" s="1890" t="s">
        <v>1086</v>
      </c>
      <c r="C8" s="1891">
        <v>1.3857983032505163E-2</v>
      </c>
      <c r="D8" s="1892">
        <v>1.7400286890008419E-2</v>
      </c>
      <c r="E8" s="1892">
        <v>6.1338493535749621E-3</v>
      </c>
      <c r="F8" s="1893">
        <v>-1.1330739253099418E-2</v>
      </c>
      <c r="G8" s="1894">
        <v>2.1529613003821026E-2</v>
      </c>
      <c r="H8" s="1895">
        <v>2.7639539300374067E-2</v>
      </c>
      <c r="I8" s="1895">
        <v>3.0062393096115469E-3</v>
      </c>
      <c r="J8" s="1896">
        <v>8.0508035853604429E-3</v>
      </c>
      <c r="K8" s="1887"/>
    </row>
    <row r="9" spans="1:11">
      <c r="A9" s="1887"/>
      <c r="B9" s="1897" t="s">
        <v>1087</v>
      </c>
      <c r="C9" s="1891">
        <v>0.12609696760010658</v>
      </c>
      <c r="D9" s="1892">
        <v>0.15993891465891025</v>
      </c>
      <c r="E9" s="1892">
        <v>5.3974563077882953E-2</v>
      </c>
      <c r="F9" s="1893">
        <v>-0.10307135784979143</v>
      </c>
      <c r="G9" s="1894">
        <v>0.1953920773210637</v>
      </c>
      <c r="H9" s="1895">
        <v>0.25191667860974981</v>
      </c>
      <c r="I9" s="1895">
        <v>2.6575649601249425E-2</v>
      </c>
      <c r="J9" s="1898">
        <v>7.9143588590646088E-2</v>
      </c>
      <c r="K9" s="1887"/>
    </row>
    <row r="10" spans="1:11">
      <c r="A10" s="1887"/>
      <c r="B10" s="1899" t="s">
        <v>1088</v>
      </c>
      <c r="C10" s="1891">
        <v>0.5000353208047823</v>
      </c>
      <c r="D10" s="1892">
        <v>0.42550001609098537</v>
      </c>
      <c r="E10" s="1892">
        <v>0.74555736752810764</v>
      </c>
      <c r="F10" s="1893">
        <v>0.81846638243653824</v>
      </c>
      <c r="G10" s="1894">
        <v>0.4567949224645258</v>
      </c>
      <c r="H10" s="1895">
        <v>0.3909419994237906</v>
      </c>
      <c r="I10" s="1895">
        <v>0.68601718648169419</v>
      </c>
      <c r="J10" s="1898">
        <v>0.68986054122537099</v>
      </c>
      <c r="K10" s="1887"/>
    </row>
    <row r="11" spans="1:11">
      <c r="A11" s="1887"/>
      <c r="B11" s="1900" t="s">
        <v>1089</v>
      </c>
      <c r="C11" s="1901">
        <v>0.57922328179451388</v>
      </c>
      <c r="D11" s="1902">
        <v>0.49550775780991763</v>
      </c>
      <c r="E11" s="1902">
        <v>0.86226891211960988</v>
      </c>
      <c r="F11" s="1903">
        <v>0.90128669263941974</v>
      </c>
      <c r="G11" s="1894">
        <v>0.54172829871099393</v>
      </c>
      <c r="H11" s="1895">
        <v>0.46652718842484098</v>
      </c>
      <c r="I11" s="1895">
        <v>0.81148345026957336</v>
      </c>
      <c r="J11" s="1898">
        <v>0.77206774689183288</v>
      </c>
      <c r="K11" s="1887"/>
    </row>
    <row r="12" spans="1:11">
      <c r="A12" s="1887"/>
      <c r="B12" s="1900" t="s">
        <v>1090</v>
      </c>
      <c r="C12" s="1891">
        <v>0.20356706878328606</v>
      </c>
      <c r="D12" s="1892">
        <v>0.17584213750844777</v>
      </c>
      <c r="E12" s="1892">
        <v>0.27962452362586887</v>
      </c>
      <c r="F12" s="1893">
        <v>0.39662047927080268</v>
      </c>
      <c r="G12" s="1894">
        <v>0.201877560821864</v>
      </c>
      <c r="H12" s="1895">
        <v>0.17727807052651701</v>
      </c>
      <c r="I12" s="1895">
        <v>0.27795002128612201</v>
      </c>
      <c r="J12" s="1898">
        <v>0.33174168179647801</v>
      </c>
      <c r="K12" s="1887"/>
    </row>
    <row r="13" spans="1:11">
      <c r="A13" s="1887"/>
      <c r="B13" s="1904" t="s">
        <v>1091</v>
      </c>
      <c r="C13" s="1891">
        <v>0.40710537898733801</v>
      </c>
      <c r="D13" s="1892">
        <v>0.41326000201806612</v>
      </c>
      <c r="E13" s="1892">
        <v>0.37505433626517948</v>
      </c>
      <c r="F13" s="1893">
        <v>0.48458982284657931</v>
      </c>
      <c r="G13" s="1894">
        <v>0.44194353066072434</v>
      </c>
      <c r="H13" s="1895">
        <v>0.45346386622007023</v>
      </c>
      <c r="I13" s="1895">
        <v>0.40516480747605638</v>
      </c>
      <c r="J13" s="1898">
        <v>0.48088223919463247</v>
      </c>
      <c r="K13" s="1887"/>
    </row>
    <row r="14" spans="1:11" ht="25.5">
      <c r="A14" s="1887"/>
      <c r="B14" s="1905" t="s">
        <v>1092</v>
      </c>
      <c r="C14" s="1891">
        <v>0.34291591125627624</v>
      </c>
      <c r="D14" s="1892">
        <v>0.37296136941979724</v>
      </c>
      <c r="E14" s="1892">
        <v>0.165227462008919</v>
      </c>
      <c r="F14" s="1893">
        <v>0.62984362352450429</v>
      </c>
      <c r="G14" s="1894">
        <v>0.18222064694107301</v>
      </c>
      <c r="H14" s="1895">
        <v>0.13552605213469801</v>
      </c>
      <c r="I14" s="1895">
        <v>0.35583471603360201</v>
      </c>
      <c r="J14" s="1898">
        <v>0.27804914443726803</v>
      </c>
      <c r="K14" s="1887"/>
    </row>
    <row r="15" spans="1:11">
      <c r="A15" s="1887"/>
      <c r="B15" s="1906" t="s">
        <v>1093</v>
      </c>
      <c r="C15" s="1891">
        <v>3.4761854120800711E-2</v>
      </c>
      <c r="D15" s="1892">
        <v>3.6347983810273057E-2</v>
      </c>
      <c r="E15" s="1892">
        <v>2.9765148002370481E-2</v>
      </c>
      <c r="F15" s="1893">
        <v>3.2528404813092729E-2</v>
      </c>
      <c r="G15" s="1894">
        <v>3.223814454019467E-2</v>
      </c>
      <c r="H15" s="1895">
        <v>3.3537807987715509E-2</v>
      </c>
      <c r="I15" s="1895">
        <v>2.7481768701879107E-2</v>
      </c>
      <c r="J15" s="1898">
        <v>3.4508075981706611E-2</v>
      </c>
      <c r="K15" s="1887"/>
    </row>
    <row r="16" spans="1:11">
      <c r="A16" s="1887"/>
      <c r="B16" s="1900" t="s">
        <v>1094</v>
      </c>
      <c r="C16" s="1891">
        <v>0.67323542246803347</v>
      </c>
      <c r="D16" s="1892">
        <v>0.67455493387206555</v>
      </c>
      <c r="E16" s="1892">
        <v>0.67929172385454728</v>
      </c>
      <c r="F16" s="1893">
        <v>0.61677019014015488</v>
      </c>
      <c r="G16" s="1894">
        <v>0.63657766638150559</v>
      </c>
      <c r="H16" s="1895">
        <v>0.63450581962214025</v>
      </c>
      <c r="I16" s="1895">
        <v>0.65653453390723404</v>
      </c>
      <c r="J16" s="1898">
        <v>0.586811821638343</v>
      </c>
      <c r="K16" s="1887"/>
    </row>
    <row r="17" spans="1:11">
      <c r="A17" s="1887"/>
      <c r="B17" s="1900" t="s">
        <v>1095</v>
      </c>
      <c r="C17" s="1891">
        <v>1.1623072546087185</v>
      </c>
      <c r="D17" s="1892">
        <v>1.3613408130147429</v>
      </c>
      <c r="E17" s="1892">
        <v>0.78779567987059607</v>
      </c>
      <c r="F17" s="1893">
        <v>0.68432186470427314</v>
      </c>
      <c r="G17" s="1894">
        <v>1.1750866031850271</v>
      </c>
      <c r="H17" s="1895">
        <v>1.3600618256879173</v>
      </c>
      <c r="I17" s="1895">
        <v>0.80905474250785336</v>
      </c>
      <c r="J17" s="1898">
        <v>0.76005224153024442</v>
      </c>
      <c r="K17" s="1887"/>
    </row>
    <row r="18" spans="1:11">
      <c r="A18" s="1887"/>
      <c r="B18" s="1900" t="s">
        <v>1096</v>
      </c>
      <c r="C18" s="1891">
        <v>0.40595253852169805</v>
      </c>
      <c r="D18" s="1892">
        <v>0.39545280784686676</v>
      </c>
      <c r="E18" s="1892">
        <v>0.43741982073695496</v>
      </c>
      <c r="F18" s="1893">
        <v>0.46605012006272667</v>
      </c>
      <c r="G18" s="1894">
        <v>0.44835570986496259</v>
      </c>
      <c r="H18" s="1895">
        <v>0.44107936937891018</v>
      </c>
      <c r="I18" s="1895">
        <v>0.46893172988064502</v>
      </c>
      <c r="J18" s="1898">
        <v>0.49539538402811889</v>
      </c>
      <c r="K18" s="1887"/>
    </row>
    <row r="19" spans="1:11" ht="13.5" thickBot="1">
      <c r="A19" s="1887"/>
      <c r="B19" s="1907" t="s">
        <v>1097</v>
      </c>
      <c r="C19" s="1908">
        <v>0.26838859138588861</v>
      </c>
      <c r="D19" s="1908">
        <v>0.32291885661969599</v>
      </c>
      <c r="E19" s="1908">
        <v>0.1399849616377585</v>
      </c>
      <c r="F19" s="1909">
        <v>-0.21484183573458787</v>
      </c>
      <c r="G19" s="1910">
        <v>0.42512586277913689</v>
      </c>
      <c r="H19" s="1908">
        <v>0.52291576552009478</v>
      </c>
      <c r="I19" s="1908">
        <v>7.1818213468342926E-2</v>
      </c>
      <c r="J19" s="1909">
        <v>0.13690437913960518</v>
      </c>
      <c r="K19" s="1887"/>
    </row>
    <row r="20" spans="1:11">
      <c r="B20" s="1911"/>
      <c r="C20" s="1912"/>
      <c r="D20" s="1912"/>
      <c r="E20" s="1912"/>
      <c r="F20" s="1912"/>
      <c r="G20" s="1913"/>
      <c r="K20" s="1887"/>
    </row>
    <row r="21" spans="1:11">
      <c r="C21" s="1886"/>
      <c r="D21" s="1886"/>
      <c r="E21" s="1886"/>
      <c r="F21" s="1886"/>
      <c r="G21" s="1886"/>
      <c r="K21" s="1887"/>
    </row>
    <row r="22" spans="1:11">
      <c r="C22" s="1886"/>
      <c r="D22" s="1886"/>
      <c r="E22" s="1886"/>
      <c r="F22" s="1886"/>
      <c r="G22" s="1886"/>
      <c r="K22" s="1887"/>
    </row>
    <row r="23" spans="1:11">
      <c r="C23" s="1886"/>
      <c r="D23" s="1886"/>
      <c r="E23" s="1886"/>
      <c r="F23" s="1886"/>
      <c r="G23" s="1886"/>
      <c r="K23" s="1887"/>
    </row>
    <row r="24" spans="1:11">
      <c r="C24" s="1886"/>
      <c r="D24" s="1886"/>
      <c r="E24" s="1886"/>
      <c r="F24" s="1886"/>
      <c r="G24" s="1886"/>
    </row>
    <row r="25" spans="1:11">
      <c r="C25" s="1886"/>
      <c r="D25" s="1886"/>
      <c r="E25" s="1886"/>
      <c r="F25" s="1886"/>
      <c r="G25" s="1886"/>
    </row>
    <row r="26" spans="1:11">
      <c r="C26" s="1886"/>
      <c r="D26" s="1886"/>
      <c r="E26" s="1886"/>
      <c r="F26" s="1886"/>
      <c r="G26" s="1886"/>
    </row>
    <row r="27" spans="1:11">
      <c r="C27" s="1886"/>
      <c r="D27" s="1886"/>
      <c r="E27" s="1886"/>
      <c r="F27" s="1886"/>
      <c r="G27" s="1886"/>
    </row>
    <row r="28" spans="1:11">
      <c r="C28" s="1886"/>
      <c r="D28" s="1886"/>
      <c r="E28" s="1886"/>
      <c r="F28" s="1886"/>
      <c r="G28" s="1886"/>
    </row>
    <row r="29" spans="1:11">
      <c r="C29" s="1886"/>
      <c r="D29" s="1886"/>
      <c r="E29" s="1886"/>
      <c r="F29" s="1886"/>
      <c r="G29" s="1886"/>
    </row>
    <row r="30" spans="1:11">
      <c r="C30" s="1886"/>
      <c r="D30" s="1886"/>
      <c r="E30" s="1886"/>
      <c r="F30" s="1886"/>
      <c r="G30" s="1886"/>
    </row>
  </sheetData>
  <mergeCells count="5">
    <mergeCell ref="I1:J1"/>
    <mergeCell ref="B4:J4"/>
    <mergeCell ref="B6:B7"/>
    <mergeCell ref="C6:F6"/>
    <mergeCell ref="G6:J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heetViews>
  <sheetFormatPr defaultRowHeight="14.25"/>
  <cols>
    <col min="1" max="1" width="30.28515625" style="1916" customWidth="1"/>
    <col min="2" max="3" width="29.7109375" style="1916" customWidth="1"/>
    <col min="4" max="16384" width="9.140625" style="1916"/>
  </cols>
  <sheetData>
    <row r="2" spans="1:4">
      <c r="A2" s="1914"/>
      <c r="B2" s="1914"/>
      <c r="C2" s="1436" t="s">
        <v>1098</v>
      </c>
      <c r="D2" s="1915"/>
    </row>
    <row r="3" spans="1:4">
      <c r="A3" s="1917"/>
      <c r="B3" s="1917"/>
      <c r="C3" s="1917"/>
    </row>
    <row r="4" spans="1:4">
      <c r="A4" s="2582"/>
      <c r="B4" s="2582"/>
      <c r="C4" s="2582"/>
    </row>
    <row r="5" spans="1:4" ht="27" customHeight="1">
      <c r="A5" s="2583" t="s">
        <v>1099</v>
      </c>
      <c r="B5" s="2583"/>
      <c r="C5" s="2583"/>
    </row>
    <row r="6" spans="1:4" ht="15" thickBot="1">
      <c r="A6" s="1917"/>
      <c r="B6" s="1917"/>
      <c r="C6" s="1917"/>
    </row>
    <row r="7" spans="1:4" ht="68.25" customHeight="1">
      <c r="A7" s="1918" t="s">
        <v>1100</v>
      </c>
      <c r="B7" s="1919" t="s">
        <v>1101</v>
      </c>
      <c r="C7" s="1920" t="s">
        <v>1102</v>
      </c>
    </row>
    <row r="8" spans="1:4" ht="21" customHeight="1" thickBot="1">
      <c r="A8" s="1921" t="s">
        <v>1103</v>
      </c>
      <c r="B8" s="1922" t="s">
        <v>1104</v>
      </c>
      <c r="C8" s="1923" t="s">
        <v>1105</v>
      </c>
    </row>
    <row r="9" spans="1:4" ht="40.5" customHeight="1">
      <c r="A9" s="2584" t="s">
        <v>1106</v>
      </c>
      <c r="B9" s="2584"/>
      <c r="C9" s="2584"/>
    </row>
    <row r="11" spans="1:4">
      <c r="B11" s="1914"/>
      <c r="C11" s="1924"/>
    </row>
    <row r="13" spans="1:4">
      <c r="B13" s="1925"/>
      <c r="C13" s="1925"/>
    </row>
    <row r="14" spans="1:4">
      <c r="B14" s="1925"/>
      <c r="C14" s="1925"/>
    </row>
    <row r="15" spans="1:4">
      <c r="B15" s="1925"/>
      <c r="C15" s="1925"/>
    </row>
    <row r="16" spans="1:4">
      <c r="B16" s="1925"/>
      <c r="C16" s="1925"/>
    </row>
  </sheetData>
  <mergeCells count="3">
    <mergeCell ref="A4:C4"/>
    <mergeCell ref="A5:C5"/>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topLeftCell="B1" workbookViewId="0">
      <pane xSplit="2" ySplit="6" topLeftCell="D7" activePane="bottomRight" state="frozen"/>
      <selection activeCell="B1" sqref="B1"/>
      <selection pane="topRight" activeCell="D1" sqref="D1"/>
      <selection pane="bottomLeft" activeCell="B7" sqref="B7"/>
      <selection pane="bottomRight" activeCell="B1" sqref="B1"/>
    </sheetView>
  </sheetViews>
  <sheetFormatPr defaultColWidth="9.140625" defaultRowHeight="15"/>
  <cols>
    <col min="1" max="1" width="9.140625" style="294"/>
    <col min="2" max="2" width="9.85546875" style="294" customWidth="1"/>
    <col min="3" max="3" width="27.7109375" style="294" customWidth="1"/>
    <col min="4" max="5" width="13.28515625" style="294" bestFit="1" customWidth="1"/>
    <col min="6" max="6" width="13" style="294" bestFit="1" customWidth="1"/>
    <col min="7" max="8" width="11.85546875" style="294" bestFit="1" customWidth="1"/>
    <col min="9" max="9" width="12.5703125" style="294" customWidth="1"/>
    <col min="10" max="10" width="11.85546875" style="294" bestFit="1" customWidth="1"/>
    <col min="11" max="11" width="13.28515625" style="294" bestFit="1" customWidth="1"/>
    <col min="12" max="12" width="11.140625" style="294" customWidth="1"/>
    <col min="13" max="13" width="13" style="294" bestFit="1" customWidth="1"/>
    <col min="14" max="14" width="12" style="294" customWidth="1"/>
    <col min="15" max="15" width="13.28515625" style="294" bestFit="1" customWidth="1"/>
    <col min="16" max="16" width="11" style="294" customWidth="1"/>
    <col min="17" max="17" width="12.85546875" style="294" bestFit="1" customWidth="1"/>
    <col min="18" max="18" width="10.85546875" style="294" customWidth="1"/>
    <col min="19" max="19" width="11.5703125" style="294" customWidth="1"/>
    <col min="20" max="16384" width="9.140625" style="294"/>
  </cols>
  <sheetData>
    <row r="1" spans="2:19">
      <c r="B1" s="293"/>
      <c r="C1" s="293"/>
      <c r="D1" s="293"/>
      <c r="E1" s="293"/>
      <c r="F1" s="293"/>
      <c r="G1" s="293"/>
      <c r="H1" s="293"/>
      <c r="I1" s="293"/>
      <c r="J1" s="293"/>
      <c r="K1" s="293"/>
      <c r="L1" s="293"/>
      <c r="M1" s="293"/>
      <c r="N1" s="293"/>
      <c r="O1" s="293"/>
      <c r="P1" s="2210" t="s">
        <v>236</v>
      </c>
      <c r="Q1" s="2210"/>
      <c r="R1" s="2210"/>
      <c r="S1" s="2210"/>
    </row>
    <row r="2" spans="2:19">
      <c r="B2" s="2211" t="s">
        <v>220</v>
      </c>
      <c r="C2" s="2211"/>
      <c r="D2" s="2211"/>
      <c r="E2" s="2211"/>
      <c r="F2" s="2211"/>
      <c r="G2" s="2211"/>
      <c r="H2" s="2211"/>
      <c r="I2" s="2211"/>
      <c r="J2" s="2211"/>
      <c r="K2" s="2211"/>
      <c r="L2" s="2211"/>
      <c r="M2" s="2211"/>
      <c r="N2" s="2211"/>
      <c r="O2" s="2211"/>
      <c r="P2" s="2211"/>
      <c r="Q2" s="2211"/>
      <c r="R2" s="2211"/>
      <c r="S2" s="2211"/>
    </row>
    <row r="3" spans="2:19">
      <c r="B3" s="795"/>
      <c r="C3" s="295"/>
      <c r="D3" s="796"/>
      <c r="E3" s="295"/>
      <c r="F3" s="295"/>
      <c r="G3" s="295"/>
      <c r="H3" s="295"/>
      <c r="I3" s="295"/>
      <c r="J3" s="295"/>
      <c r="K3" s="295"/>
      <c r="L3" s="295"/>
      <c r="M3" s="668"/>
      <c r="N3" s="295"/>
      <c r="O3" s="295"/>
      <c r="P3" s="668"/>
      <c r="Q3" s="295"/>
      <c r="R3" s="295"/>
      <c r="S3" s="295"/>
    </row>
    <row r="4" spans="2:19" ht="15.75" thickBot="1">
      <c r="B4" s="293"/>
      <c r="C4" s="293"/>
      <c r="D4" s="293"/>
      <c r="E4" s="296"/>
      <c r="F4" s="296"/>
      <c r="G4" s="293"/>
      <c r="H4" s="293"/>
      <c r="I4" s="293"/>
      <c r="J4" s="293"/>
      <c r="K4" s="293"/>
      <c r="L4" s="293"/>
      <c r="M4" s="293"/>
      <c r="N4" s="293"/>
      <c r="O4" s="293"/>
      <c r="P4" s="2212" t="s">
        <v>0</v>
      </c>
      <c r="Q4" s="2212"/>
      <c r="R4" s="2212"/>
      <c r="S4" s="2212"/>
    </row>
    <row r="5" spans="2:19" ht="15" customHeight="1">
      <c r="B5" s="2213" t="s">
        <v>5</v>
      </c>
      <c r="C5" s="2215" t="s">
        <v>18</v>
      </c>
      <c r="D5" s="2213"/>
      <c r="E5" s="2213" t="s">
        <v>4</v>
      </c>
      <c r="F5" s="2217"/>
      <c r="G5" s="2217"/>
      <c r="H5" s="2218" t="s">
        <v>17</v>
      </c>
      <c r="I5" s="2219"/>
      <c r="J5" s="2219"/>
      <c r="K5" s="2220"/>
      <c r="L5" s="2217" t="s">
        <v>6</v>
      </c>
      <c r="M5" s="2217"/>
      <c r="N5" s="2217"/>
      <c r="O5" s="2221"/>
      <c r="P5" s="2213" t="s">
        <v>221</v>
      </c>
      <c r="Q5" s="2217"/>
      <c r="R5" s="2217"/>
      <c r="S5" s="2221"/>
    </row>
    <row r="6" spans="2:19" ht="45" customHeight="1" thickBot="1">
      <c r="B6" s="2214"/>
      <c r="C6" s="2216"/>
      <c r="D6" s="2214"/>
      <c r="E6" s="297" t="s">
        <v>222</v>
      </c>
      <c r="F6" s="298" t="s">
        <v>223</v>
      </c>
      <c r="G6" s="299" t="s">
        <v>224</v>
      </c>
      <c r="H6" s="297" t="s">
        <v>222</v>
      </c>
      <c r="I6" s="298" t="s">
        <v>223</v>
      </c>
      <c r="J6" s="299" t="s">
        <v>224</v>
      </c>
      <c r="K6" s="300" t="s">
        <v>4</v>
      </c>
      <c r="L6" s="301" t="s">
        <v>222</v>
      </c>
      <c r="M6" s="302" t="s">
        <v>223</v>
      </c>
      <c r="N6" s="302" t="s">
        <v>224</v>
      </c>
      <c r="O6" s="303" t="s">
        <v>4</v>
      </c>
      <c r="P6" s="304" t="s">
        <v>222</v>
      </c>
      <c r="Q6" s="302" t="s">
        <v>223</v>
      </c>
      <c r="R6" s="302" t="s">
        <v>224</v>
      </c>
      <c r="S6" s="305" t="s">
        <v>4</v>
      </c>
    </row>
    <row r="7" spans="2:19" s="313" customFormat="1" ht="14.45" customHeight="1">
      <c r="B7" s="2231" t="s">
        <v>308</v>
      </c>
      <c r="C7" s="306" t="s">
        <v>225</v>
      </c>
      <c r="D7" s="307">
        <v>2637.4209999999998</v>
      </c>
      <c r="E7" s="308">
        <v>2043.944</v>
      </c>
      <c r="F7" s="309">
        <v>259.55799999999999</v>
      </c>
      <c r="G7" s="310">
        <v>333.91899999999998</v>
      </c>
      <c r="H7" s="308">
        <v>1239.8979999999999</v>
      </c>
      <c r="I7" s="309">
        <v>167.52500000000001</v>
      </c>
      <c r="J7" s="309">
        <v>309.41699999999997</v>
      </c>
      <c r="K7" s="310">
        <v>1716.84</v>
      </c>
      <c r="L7" s="308">
        <v>800.61400000000003</v>
      </c>
      <c r="M7" s="309">
        <v>90.766999999999996</v>
      </c>
      <c r="N7" s="309">
        <v>19.094000000000001</v>
      </c>
      <c r="O7" s="311">
        <v>910.47500000000014</v>
      </c>
      <c r="P7" s="312">
        <v>3.4319999999999999</v>
      </c>
      <c r="Q7" s="309">
        <v>1.266</v>
      </c>
      <c r="R7" s="309">
        <v>5.4080000000000004</v>
      </c>
      <c r="S7" s="311">
        <v>10.106000000000002</v>
      </c>
    </row>
    <row r="8" spans="2:19" s="313" customFormat="1">
      <c r="B8" s="2232"/>
      <c r="C8" s="314" t="s">
        <v>226</v>
      </c>
      <c r="D8" s="315">
        <v>54457.62</v>
      </c>
      <c r="E8" s="316">
        <v>46069.023999999998</v>
      </c>
      <c r="F8" s="317">
        <v>2125.2170000000001</v>
      </c>
      <c r="G8" s="318">
        <v>6263.3789999999999</v>
      </c>
      <c r="H8" s="316">
        <v>36711.019999999997</v>
      </c>
      <c r="I8" s="319">
        <v>2048.605</v>
      </c>
      <c r="J8" s="317">
        <v>6245.6729999999998</v>
      </c>
      <c r="K8" s="318">
        <v>45005.298000000003</v>
      </c>
      <c r="L8" s="316">
        <v>9316.2810000000009</v>
      </c>
      <c r="M8" s="317">
        <v>76.611999999999995</v>
      </c>
      <c r="N8" s="317">
        <v>2.8149999999999999</v>
      </c>
      <c r="O8" s="320">
        <v>9395.7080000000005</v>
      </c>
      <c r="P8" s="321">
        <v>41.722999999999999</v>
      </c>
      <c r="Q8" s="317">
        <v>0</v>
      </c>
      <c r="R8" s="317">
        <v>14.891</v>
      </c>
      <c r="S8" s="320">
        <v>56.613999999999997</v>
      </c>
    </row>
    <row r="9" spans="2:19" s="313" customFormat="1">
      <c r="B9" s="2232"/>
      <c r="C9" s="314" t="s">
        <v>227</v>
      </c>
      <c r="D9" s="315">
        <v>230393.462</v>
      </c>
      <c r="E9" s="316">
        <v>115051.486</v>
      </c>
      <c r="F9" s="317">
        <v>76253.947</v>
      </c>
      <c r="G9" s="318">
        <v>39088.029000000002</v>
      </c>
      <c r="H9" s="316">
        <v>46960.927000000003</v>
      </c>
      <c r="I9" s="317">
        <v>18109.019</v>
      </c>
      <c r="J9" s="317">
        <v>29456.215</v>
      </c>
      <c r="K9" s="318">
        <v>94526.161000000007</v>
      </c>
      <c r="L9" s="316">
        <v>67697.566000000006</v>
      </c>
      <c r="M9" s="317">
        <v>56324.521000000001</v>
      </c>
      <c r="N9" s="317">
        <v>8945.5509999999995</v>
      </c>
      <c r="O9" s="320">
        <v>132967.63800000001</v>
      </c>
      <c r="P9" s="321">
        <v>392.99299999999999</v>
      </c>
      <c r="Q9" s="317">
        <v>1820.4069999999999</v>
      </c>
      <c r="R9" s="317">
        <v>686.26300000000003</v>
      </c>
      <c r="S9" s="320">
        <v>2899.663</v>
      </c>
    </row>
    <row r="10" spans="2:19" s="313" customFormat="1">
      <c r="B10" s="2232"/>
      <c r="C10" s="314" t="s">
        <v>228</v>
      </c>
      <c r="D10" s="315">
        <v>15476.628000000001</v>
      </c>
      <c r="E10" s="316">
        <v>10407.343999999999</v>
      </c>
      <c r="F10" s="317">
        <v>2882.99</v>
      </c>
      <c r="G10" s="318">
        <v>2186.2939999999999</v>
      </c>
      <c r="H10" s="316">
        <v>8064.8530000000001</v>
      </c>
      <c r="I10" s="317">
        <v>1897.8119999999999</v>
      </c>
      <c r="J10" s="317">
        <v>1990.1479999999999</v>
      </c>
      <c r="K10" s="318">
        <v>11952.813</v>
      </c>
      <c r="L10" s="316">
        <v>2317.431</v>
      </c>
      <c r="M10" s="317">
        <v>983.92100000000005</v>
      </c>
      <c r="N10" s="317">
        <v>195.90899999999999</v>
      </c>
      <c r="O10" s="320">
        <v>3497.261</v>
      </c>
      <c r="P10" s="321">
        <v>25.06</v>
      </c>
      <c r="Q10" s="317">
        <v>1.2569999999999999</v>
      </c>
      <c r="R10" s="317">
        <v>0.23699999999999999</v>
      </c>
      <c r="S10" s="320">
        <v>26.553999999999998</v>
      </c>
    </row>
    <row r="11" spans="2:19" s="313" customFormat="1" ht="15.75" thickBot="1">
      <c r="B11" s="2232"/>
      <c r="C11" s="322" t="s">
        <v>229</v>
      </c>
      <c r="D11" s="323">
        <v>302965.13099999999</v>
      </c>
      <c r="E11" s="324">
        <v>173571.79800000001</v>
      </c>
      <c r="F11" s="325">
        <v>81521.712</v>
      </c>
      <c r="G11" s="326">
        <v>47871.620999999999</v>
      </c>
      <c r="H11" s="324">
        <v>92976.698000000004</v>
      </c>
      <c r="I11" s="325">
        <v>22222.960999999999</v>
      </c>
      <c r="J11" s="325">
        <v>38001.453000000001</v>
      </c>
      <c r="K11" s="326">
        <v>153201.11199999999</v>
      </c>
      <c r="L11" s="324">
        <v>80131.892000000007</v>
      </c>
      <c r="M11" s="325">
        <v>57475.821000000004</v>
      </c>
      <c r="N11" s="325">
        <v>9163.3690000000006</v>
      </c>
      <c r="O11" s="327">
        <v>146771.08200000002</v>
      </c>
      <c r="P11" s="328">
        <v>463.20800000000003</v>
      </c>
      <c r="Q11" s="328">
        <v>1822.93</v>
      </c>
      <c r="R11" s="328">
        <v>706.79899999999998</v>
      </c>
      <c r="S11" s="327">
        <v>2992.9369999999999</v>
      </c>
    </row>
    <row r="12" spans="2:19" s="313" customFormat="1">
      <c r="B12" s="2232"/>
      <c r="C12" s="329" t="s">
        <v>230</v>
      </c>
      <c r="D12" s="330">
        <v>-19213.556</v>
      </c>
      <c r="E12" s="2222"/>
      <c r="F12" s="2223"/>
      <c r="G12" s="2224"/>
      <c r="H12" s="2222"/>
      <c r="I12" s="2223"/>
      <c r="J12" s="2223"/>
      <c r="K12" s="2224"/>
      <c r="L12" s="2222"/>
      <c r="M12" s="2223"/>
      <c r="N12" s="2223"/>
      <c r="O12" s="2224"/>
      <c r="P12" s="2222"/>
      <c r="Q12" s="2223"/>
      <c r="R12" s="2223"/>
      <c r="S12" s="2224"/>
    </row>
    <row r="13" spans="2:19" s="313" customFormat="1">
      <c r="B13" s="2232"/>
      <c r="C13" s="331" t="s">
        <v>231</v>
      </c>
      <c r="D13" s="332">
        <v>-310.61799999999999</v>
      </c>
      <c r="E13" s="2225"/>
      <c r="F13" s="2226"/>
      <c r="G13" s="2227"/>
      <c r="H13" s="2225"/>
      <c r="I13" s="2226"/>
      <c r="J13" s="2226"/>
      <c r="K13" s="2227"/>
      <c r="L13" s="2225"/>
      <c r="M13" s="2226"/>
      <c r="N13" s="2226"/>
      <c r="O13" s="2227"/>
      <c r="P13" s="2225"/>
      <c r="Q13" s="2226"/>
      <c r="R13" s="2226"/>
      <c r="S13" s="2227"/>
    </row>
    <row r="14" spans="2:19" s="313" customFormat="1" ht="15.75" thickBot="1">
      <c r="B14" s="2233"/>
      <c r="C14" s="333" t="s">
        <v>232</v>
      </c>
      <c r="D14" s="334">
        <v>283440.95699999999</v>
      </c>
      <c r="E14" s="2228"/>
      <c r="F14" s="2229"/>
      <c r="G14" s="2230"/>
      <c r="H14" s="2228"/>
      <c r="I14" s="2229"/>
      <c r="J14" s="2229"/>
      <c r="K14" s="2230"/>
      <c r="L14" s="2228"/>
      <c r="M14" s="2229"/>
      <c r="N14" s="2229"/>
      <c r="O14" s="2230"/>
      <c r="P14" s="2228"/>
      <c r="Q14" s="2229"/>
      <c r="R14" s="2229"/>
      <c r="S14" s="2230"/>
    </row>
    <row r="15" spans="2:19" s="313" customFormat="1" ht="15" customHeight="1">
      <c r="B15" s="2231" t="s">
        <v>354</v>
      </c>
      <c r="C15" s="306" t="s">
        <v>225</v>
      </c>
      <c r="D15" s="307">
        <v>2412.6</v>
      </c>
      <c r="E15" s="308">
        <v>1882.172</v>
      </c>
      <c r="F15" s="309">
        <v>283.67700000000002</v>
      </c>
      <c r="G15" s="310">
        <v>246.751</v>
      </c>
      <c r="H15" s="308">
        <v>1076.8130000000001</v>
      </c>
      <c r="I15" s="309">
        <v>188.33699999999999</v>
      </c>
      <c r="J15" s="309">
        <v>214.77</v>
      </c>
      <c r="K15" s="310">
        <v>1479.92</v>
      </c>
      <c r="L15" s="308">
        <v>795.44299999999998</v>
      </c>
      <c r="M15" s="309">
        <v>94.144999999999996</v>
      </c>
      <c r="N15" s="309">
        <v>22.654</v>
      </c>
      <c r="O15" s="311">
        <v>912.24199999999996</v>
      </c>
      <c r="P15" s="312">
        <v>9.9160000000000004</v>
      </c>
      <c r="Q15" s="312">
        <v>1.1950000000000001</v>
      </c>
      <c r="R15" s="309">
        <v>9.327</v>
      </c>
      <c r="S15" s="311">
        <v>20.437999999999999</v>
      </c>
    </row>
    <row r="16" spans="2:19" s="313" customFormat="1">
      <c r="B16" s="2232"/>
      <c r="C16" s="314" t="s">
        <v>226</v>
      </c>
      <c r="D16" s="315">
        <v>54855.703000000001</v>
      </c>
      <c r="E16" s="316">
        <v>45908.663</v>
      </c>
      <c r="F16" s="317">
        <v>2255.2089999999998</v>
      </c>
      <c r="G16" s="318">
        <v>6691.8310000000001</v>
      </c>
      <c r="H16" s="316">
        <v>36283.756999999998</v>
      </c>
      <c r="I16" s="319">
        <v>2176.8960000000002</v>
      </c>
      <c r="J16" s="317">
        <v>6590.2290000000003</v>
      </c>
      <c r="K16" s="318">
        <v>45050.881999999998</v>
      </c>
      <c r="L16" s="316">
        <v>9542.5949999999993</v>
      </c>
      <c r="M16" s="317">
        <v>78.313000000000002</v>
      </c>
      <c r="N16" s="317">
        <v>5.8529999999999998</v>
      </c>
      <c r="O16" s="320">
        <v>9626.7610000000004</v>
      </c>
      <c r="P16" s="321">
        <v>82.311000000000007</v>
      </c>
      <c r="Q16" s="317">
        <v>0</v>
      </c>
      <c r="R16" s="317">
        <v>95.748999999999995</v>
      </c>
      <c r="S16" s="320">
        <v>178.06</v>
      </c>
    </row>
    <row r="17" spans="2:19" s="313" customFormat="1">
      <c r="B17" s="2232"/>
      <c r="C17" s="314" t="s">
        <v>227</v>
      </c>
      <c r="D17" s="315">
        <v>236290.611</v>
      </c>
      <c r="E17" s="316">
        <v>118125.51</v>
      </c>
      <c r="F17" s="317">
        <v>77585.467999999993</v>
      </c>
      <c r="G17" s="318">
        <v>40579.633000000002</v>
      </c>
      <c r="H17" s="316">
        <v>47858.947999999997</v>
      </c>
      <c r="I17" s="317">
        <v>18709.697</v>
      </c>
      <c r="J17" s="317">
        <v>29873.088</v>
      </c>
      <c r="K17" s="318">
        <v>96441.732999999993</v>
      </c>
      <c r="L17" s="316">
        <v>69870.803</v>
      </c>
      <c r="M17" s="317">
        <v>57109.607000000004</v>
      </c>
      <c r="N17" s="317">
        <v>9394.3160000000007</v>
      </c>
      <c r="O17" s="320">
        <v>136374.726</v>
      </c>
      <c r="P17" s="321">
        <v>395.75900000000001</v>
      </c>
      <c r="Q17" s="317">
        <v>1766.164</v>
      </c>
      <c r="R17" s="317">
        <v>1312.229</v>
      </c>
      <c r="S17" s="320">
        <v>3474.152</v>
      </c>
    </row>
    <row r="18" spans="2:19" s="313" customFormat="1">
      <c r="B18" s="2232"/>
      <c r="C18" s="314" t="s">
        <v>228</v>
      </c>
      <c r="D18" s="315">
        <v>15554.191999999999</v>
      </c>
      <c r="E18" s="316">
        <v>11061.143</v>
      </c>
      <c r="F18" s="317">
        <v>2467.7530000000002</v>
      </c>
      <c r="G18" s="318">
        <v>2025.296</v>
      </c>
      <c r="H18" s="316">
        <v>8590.8970000000008</v>
      </c>
      <c r="I18" s="317">
        <v>1521.9390000000001</v>
      </c>
      <c r="J18" s="317">
        <v>1842.13</v>
      </c>
      <c r="K18" s="318">
        <v>11954.966</v>
      </c>
      <c r="L18" s="316">
        <v>2445.203</v>
      </c>
      <c r="M18" s="317">
        <v>944.55700000000002</v>
      </c>
      <c r="N18" s="317">
        <v>182.91</v>
      </c>
      <c r="O18" s="320">
        <v>3572.67</v>
      </c>
      <c r="P18" s="321">
        <v>25.042999999999999</v>
      </c>
      <c r="Q18" s="317">
        <v>1.2569999999999999</v>
      </c>
      <c r="R18" s="317">
        <v>0.25600000000000001</v>
      </c>
      <c r="S18" s="320">
        <v>26.556000000000001</v>
      </c>
    </row>
    <row r="19" spans="2:19" s="313" customFormat="1" ht="15.75" thickBot="1">
      <c r="B19" s="2232"/>
      <c r="C19" s="322" t="s">
        <v>229</v>
      </c>
      <c r="D19" s="323">
        <v>309113.10600000003</v>
      </c>
      <c r="E19" s="324">
        <v>176977.48800000001</v>
      </c>
      <c r="F19" s="325">
        <v>82592.107000000004</v>
      </c>
      <c r="G19" s="326">
        <v>49543.510999999999</v>
      </c>
      <c r="H19" s="324">
        <v>93810.414999999994</v>
      </c>
      <c r="I19" s="325">
        <v>22596.868999999999</v>
      </c>
      <c r="J19" s="325">
        <v>38520.216999999997</v>
      </c>
      <c r="K19" s="326">
        <v>154927.50099999999</v>
      </c>
      <c r="L19" s="324">
        <v>82654.043999999994</v>
      </c>
      <c r="M19" s="325">
        <v>58226.622000000003</v>
      </c>
      <c r="N19" s="325">
        <v>9605.7330000000002</v>
      </c>
      <c r="O19" s="327">
        <v>150486.399</v>
      </c>
      <c r="P19" s="328">
        <v>513.029</v>
      </c>
      <c r="Q19" s="328">
        <v>1768.616</v>
      </c>
      <c r="R19" s="328">
        <v>1417.5609999999999</v>
      </c>
      <c r="S19" s="327">
        <v>3699.2060000000001</v>
      </c>
    </row>
    <row r="20" spans="2:19" s="313" customFormat="1">
      <c r="B20" s="2232"/>
      <c r="C20" s="329" t="s">
        <v>230</v>
      </c>
      <c r="D20" s="330">
        <v>-19274.753000000001</v>
      </c>
      <c r="E20" s="2222"/>
      <c r="F20" s="2223"/>
      <c r="G20" s="2224"/>
      <c r="H20" s="2222"/>
      <c r="I20" s="2223"/>
      <c r="J20" s="2223"/>
      <c r="K20" s="2224"/>
      <c r="L20" s="2222"/>
      <c r="M20" s="2223"/>
      <c r="N20" s="2223"/>
      <c r="O20" s="2224"/>
      <c r="P20" s="2222"/>
      <c r="Q20" s="2223"/>
      <c r="R20" s="2223"/>
      <c r="S20" s="2224"/>
    </row>
    <row r="21" spans="2:19" s="313" customFormat="1">
      <c r="B21" s="2232"/>
      <c r="C21" s="331" t="s">
        <v>231</v>
      </c>
      <c r="D21" s="332">
        <v>-280.12</v>
      </c>
      <c r="E21" s="2225"/>
      <c r="F21" s="2226"/>
      <c r="G21" s="2227"/>
      <c r="H21" s="2225"/>
      <c r="I21" s="2226"/>
      <c r="J21" s="2226"/>
      <c r="K21" s="2227"/>
      <c r="L21" s="2225"/>
      <c r="M21" s="2226"/>
      <c r="N21" s="2226"/>
      <c r="O21" s="2227"/>
      <c r="P21" s="2225"/>
      <c r="Q21" s="2226"/>
      <c r="R21" s="2226"/>
      <c r="S21" s="2227"/>
    </row>
    <row r="22" spans="2:19" s="313" customFormat="1" ht="15.75" thickBot="1">
      <c r="B22" s="2233"/>
      <c r="C22" s="333" t="s">
        <v>232</v>
      </c>
      <c r="D22" s="334">
        <v>289558.23300000001</v>
      </c>
      <c r="E22" s="2228"/>
      <c r="F22" s="2229"/>
      <c r="G22" s="2230"/>
      <c r="H22" s="2228"/>
      <c r="I22" s="2229"/>
      <c r="J22" s="2229"/>
      <c r="K22" s="2230"/>
      <c r="L22" s="2228"/>
      <c r="M22" s="2229"/>
      <c r="N22" s="2229"/>
      <c r="O22" s="2230"/>
      <c r="P22" s="2228"/>
      <c r="Q22" s="2229"/>
      <c r="R22" s="2229"/>
      <c r="S22" s="2230"/>
    </row>
    <row r="23" spans="2:19" s="313" customFormat="1" ht="29.25" customHeight="1">
      <c r="B23" s="2234" t="s">
        <v>357</v>
      </c>
      <c r="C23" s="306" t="s">
        <v>233</v>
      </c>
      <c r="D23" s="335">
        <v>6147.9750000000349</v>
      </c>
      <c r="E23" s="336">
        <v>3405.6900000000023</v>
      </c>
      <c r="F23" s="337">
        <v>1070.3950000000041</v>
      </c>
      <c r="G23" s="797">
        <v>1671.8899999999994</v>
      </c>
      <c r="H23" s="336">
        <v>833.71699999998964</v>
      </c>
      <c r="I23" s="337">
        <v>373.90799999999945</v>
      </c>
      <c r="J23" s="337">
        <v>518.76399999999558</v>
      </c>
      <c r="K23" s="797">
        <v>1726.3889999999956</v>
      </c>
      <c r="L23" s="336">
        <v>2522.1519999999873</v>
      </c>
      <c r="M23" s="337">
        <v>750.80099999999948</v>
      </c>
      <c r="N23" s="337">
        <v>442.36399999999958</v>
      </c>
      <c r="O23" s="797">
        <v>3715.3169999999809</v>
      </c>
      <c r="P23" s="336">
        <v>49.82099999999997</v>
      </c>
      <c r="Q23" s="337">
        <v>-54.314000000000078</v>
      </c>
      <c r="R23" s="337">
        <v>710.76199999999994</v>
      </c>
      <c r="S23" s="931">
        <v>706.26900000000023</v>
      </c>
    </row>
    <row r="24" spans="2:19" s="313" customFormat="1" ht="18" customHeight="1">
      <c r="B24" s="2235"/>
      <c r="C24" s="314" t="s">
        <v>234</v>
      </c>
      <c r="D24" s="338">
        <v>2.0292681800401759E-2</v>
      </c>
      <c r="E24" s="340">
        <v>1.9621217497556846E-2</v>
      </c>
      <c r="F24" s="339">
        <v>1.3130183036391631E-2</v>
      </c>
      <c r="G24" s="798">
        <v>3.4924449289068349E-2</v>
      </c>
      <c r="H24" s="340">
        <v>8.9669456749258795E-3</v>
      </c>
      <c r="I24" s="339">
        <v>1.6825300642880105E-2</v>
      </c>
      <c r="J24" s="339">
        <v>1.3651162233191336E-2</v>
      </c>
      <c r="K24" s="798">
        <v>1.1268775908101734E-2</v>
      </c>
      <c r="L24" s="340">
        <v>3.1475008726862298E-2</v>
      </c>
      <c r="M24" s="339">
        <v>1.3062901702613337E-2</v>
      </c>
      <c r="N24" s="339">
        <v>4.8275257713620345E-2</v>
      </c>
      <c r="O24" s="798">
        <v>2.5313685430212882E-2</v>
      </c>
      <c r="P24" s="340">
        <v>0.10755643253138972</v>
      </c>
      <c r="Q24" s="339">
        <v>-2.9794890643085624E-2</v>
      </c>
      <c r="R24" s="339">
        <v>1.0056069688836571</v>
      </c>
      <c r="S24" s="798">
        <v>0.23597857221852658</v>
      </c>
    </row>
    <row r="25" spans="2:19" s="313" customFormat="1" ht="44.25" customHeight="1" thickBot="1">
      <c r="B25" s="2236"/>
      <c r="C25" s="341" t="s">
        <v>235</v>
      </c>
      <c r="D25" s="342"/>
      <c r="E25" s="343">
        <v>0.55395313090895504</v>
      </c>
      <c r="F25" s="344">
        <v>0.17410529483285114</v>
      </c>
      <c r="G25" s="886">
        <v>0.27194157425818904</v>
      </c>
      <c r="H25" s="343">
        <v>0.13560839138089939</v>
      </c>
      <c r="I25" s="344">
        <v>6.0818074243957944E-2</v>
      </c>
      <c r="J25" s="799">
        <v>8.4379653463130977E-2</v>
      </c>
      <c r="K25" s="886">
        <v>0.28080611908799008</v>
      </c>
      <c r="L25" s="343">
        <v>0.41024109564530969</v>
      </c>
      <c r="M25" s="799">
        <v>0.12212167420980001</v>
      </c>
      <c r="N25" s="799">
        <v>7.1952797465831775E-2</v>
      </c>
      <c r="O25" s="345">
        <v>0.60431556732094061</v>
      </c>
      <c r="P25" s="343">
        <v>8.1036438827418282E-3</v>
      </c>
      <c r="Q25" s="344">
        <v>-8.8344536209076594E-3</v>
      </c>
      <c r="R25" s="799">
        <v>0.11560912332922563</v>
      </c>
      <c r="S25" s="346">
        <v>0.11487831359105985</v>
      </c>
    </row>
    <row r="26" spans="2:19" s="313" customFormat="1" ht="25.15" customHeight="1">
      <c r="B26" s="347"/>
      <c r="C26" s="348"/>
      <c r="D26" s="349"/>
      <c r="E26" s="350"/>
      <c r="F26" s="350"/>
      <c r="G26" s="350"/>
      <c r="H26" s="887"/>
      <c r="I26" s="350"/>
      <c r="J26" s="350"/>
      <c r="K26" s="350"/>
      <c r="L26" s="350"/>
      <c r="M26" s="350"/>
      <c r="N26" s="350"/>
      <c r="O26" s="350"/>
      <c r="P26" s="350"/>
      <c r="Q26" s="350"/>
      <c r="R26" s="350"/>
      <c r="S26" s="350"/>
    </row>
    <row r="27" spans="2:19">
      <c r="B27" s="313"/>
      <c r="C27" s="313"/>
      <c r="D27" s="351"/>
      <c r="E27" s="351"/>
      <c r="F27" s="351"/>
      <c r="G27" s="351"/>
      <c r="H27" s="351"/>
      <c r="I27" s="351"/>
      <c r="J27" s="351"/>
      <c r="K27" s="351"/>
      <c r="L27" s="351"/>
      <c r="M27" s="351"/>
      <c r="N27" s="351"/>
      <c r="O27" s="351"/>
      <c r="P27" s="351"/>
      <c r="Q27" s="351"/>
      <c r="R27" s="313"/>
      <c r="S27" s="313"/>
    </row>
    <row r="28" spans="2:19">
      <c r="B28" s="313"/>
      <c r="C28" s="313"/>
      <c r="D28" s="313"/>
      <c r="E28" s="352"/>
      <c r="F28" s="313"/>
      <c r="G28" s="313"/>
      <c r="H28" s="313"/>
      <c r="I28" s="313"/>
      <c r="J28" s="313"/>
      <c r="K28" s="313"/>
      <c r="L28" s="353"/>
      <c r="M28" s="353"/>
      <c r="N28" s="353"/>
      <c r="O28" s="353"/>
      <c r="P28" s="354"/>
      <c r="Q28" s="313"/>
      <c r="R28" s="313"/>
      <c r="S28" s="313"/>
    </row>
    <row r="29" spans="2:19">
      <c r="B29" s="313"/>
      <c r="C29" s="313"/>
      <c r="D29" s="313"/>
      <c r="E29" s="313"/>
      <c r="F29" s="313"/>
      <c r="G29" s="313"/>
      <c r="H29" s="800"/>
      <c r="I29" s="313"/>
      <c r="J29" s="313"/>
      <c r="K29" s="313"/>
      <c r="L29" s="313"/>
      <c r="M29" s="313"/>
      <c r="N29" s="313"/>
      <c r="O29" s="353"/>
      <c r="P29" s="313"/>
      <c r="Q29" s="313"/>
      <c r="R29" s="313"/>
      <c r="S29" s="313"/>
    </row>
    <row r="30" spans="2:19">
      <c r="B30" s="313"/>
      <c r="C30" s="313"/>
      <c r="D30" s="313"/>
      <c r="E30" s="313"/>
      <c r="F30" s="355"/>
      <c r="G30" s="356"/>
      <c r="H30" s="357"/>
      <c r="I30" s="313"/>
      <c r="J30" s="313"/>
      <c r="K30" s="313"/>
      <c r="L30" s="354"/>
      <c r="M30" s="354"/>
      <c r="N30" s="354"/>
      <c r="O30" s="313"/>
      <c r="P30" s="313"/>
      <c r="Q30" s="313"/>
      <c r="R30" s="313"/>
      <c r="S30" s="313"/>
    </row>
    <row r="31" spans="2:19">
      <c r="B31" s="313"/>
      <c r="C31" s="313"/>
      <c r="D31" s="313"/>
      <c r="E31" s="313"/>
      <c r="F31" s="355"/>
      <c r="G31" s="356"/>
      <c r="H31" s="352"/>
      <c r="I31" s="313"/>
      <c r="J31" s="313"/>
      <c r="K31" s="313"/>
      <c r="L31" s="313"/>
      <c r="M31" s="313"/>
      <c r="N31" s="313"/>
      <c r="O31" s="353"/>
      <c r="P31" s="352"/>
      <c r="Q31" s="313"/>
      <c r="R31" s="313"/>
      <c r="S31" s="313"/>
    </row>
    <row r="32" spans="2:19">
      <c r="H32" s="313"/>
      <c r="I32" s="313"/>
      <c r="J32" s="313"/>
      <c r="K32" s="313"/>
      <c r="L32" s="313"/>
      <c r="M32" s="313"/>
      <c r="N32" s="313"/>
      <c r="O32" s="353"/>
      <c r="P32" s="313"/>
      <c r="Q32" s="313"/>
      <c r="R32" s="313"/>
      <c r="S32" s="313"/>
    </row>
    <row r="33" spans="8:19">
      <c r="H33" s="313"/>
      <c r="I33" s="313"/>
      <c r="J33" s="800"/>
      <c r="K33" s="313"/>
      <c r="L33" s="313"/>
      <c r="M33" s="313"/>
      <c r="N33" s="313"/>
      <c r="O33" s="313"/>
      <c r="P33" s="313"/>
      <c r="Q33" s="313"/>
      <c r="R33" s="313"/>
      <c r="S33" s="313"/>
    </row>
    <row r="34" spans="8:19">
      <c r="H34" s="313"/>
      <c r="I34" s="313"/>
      <c r="J34" s="313"/>
      <c r="K34" s="313"/>
      <c r="L34" s="313"/>
      <c r="M34" s="313"/>
      <c r="N34" s="313"/>
      <c r="O34" s="313"/>
      <c r="P34" s="313"/>
      <c r="Q34" s="313"/>
      <c r="R34" s="313"/>
      <c r="S34" s="313"/>
    </row>
    <row r="35" spans="8:19">
      <c r="H35" s="313"/>
      <c r="I35" s="313"/>
      <c r="J35" s="313"/>
      <c r="K35" s="313"/>
      <c r="L35" s="313"/>
      <c r="M35" s="313"/>
      <c r="N35" s="313"/>
      <c r="O35" s="313"/>
      <c r="P35" s="313"/>
      <c r="Q35" s="313"/>
      <c r="R35" s="313"/>
      <c r="S35" s="313"/>
    </row>
    <row r="36" spans="8:19">
      <c r="H36" s="313"/>
      <c r="I36" s="313"/>
      <c r="J36" s="313"/>
      <c r="K36" s="313"/>
      <c r="L36" s="313"/>
      <c r="M36" s="313"/>
      <c r="N36" s="313"/>
      <c r="O36" s="313"/>
      <c r="P36" s="313"/>
      <c r="Q36" s="313"/>
      <c r="R36" s="313"/>
      <c r="S36" s="313"/>
    </row>
    <row r="37" spans="8:19">
      <c r="H37" s="313"/>
      <c r="I37" s="313"/>
      <c r="J37" s="313"/>
      <c r="K37" s="313"/>
      <c r="L37" s="313"/>
      <c r="M37" s="313"/>
      <c r="N37" s="313"/>
      <c r="O37" s="313"/>
      <c r="P37" s="313"/>
      <c r="Q37" s="313"/>
      <c r="R37" s="313"/>
      <c r="S37" s="313"/>
    </row>
    <row r="38" spans="8:19">
      <c r="H38" s="313"/>
      <c r="I38" s="313"/>
      <c r="J38" s="313"/>
      <c r="K38" s="313"/>
      <c r="L38" s="313"/>
      <c r="M38" s="313"/>
      <c r="N38" s="313"/>
      <c r="O38" s="313"/>
      <c r="P38" s="313"/>
      <c r="Q38" s="313"/>
      <c r="R38" s="313"/>
      <c r="S38" s="313"/>
    </row>
    <row r="39" spans="8:19">
      <c r="H39" s="313"/>
      <c r="I39" s="313"/>
      <c r="J39" s="313"/>
      <c r="K39" s="313"/>
      <c r="L39" s="313"/>
      <c r="M39" s="313"/>
      <c r="N39" s="313"/>
      <c r="O39" s="313"/>
      <c r="P39" s="313"/>
      <c r="Q39" s="313"/>
      <c r="R39" s="313"/>
      <c r="S39" s="313"/>
    </row>
    <row r="40" spans="8:19">
      <c r="H40" s="313"/>
      <c r="I40" s="313"/>
      <c r="J40" s="313"/>
      <c r="K40" s="313"/>
      <c r="L40" s="313"/>
      <c r="M40" s="313"/>
      <c r="N40" s="313"/>
      <c r="O40" s="313"/>
      <c r="P40" s="313"/>
      <c r="Q40" s="313"/>
      <c r="R40" s="313"/>
      <c r="S40" s="313"/>
    </row>
    <row r="41" spans="8:19">
      <c r="H41" s="313"/>
      <c r="I41" s="313"/>
      <c r="J41" s="313"/>
      <c r="K41" s="313"/>
      <c r="L41" s="313"/>
      <c r="M41" s="313"/>
      <c r="N41" s="313"/>
      <c r="O41" s="313"/>
      <c r="P41" s="313"/>
      <c r="Q41" s="313"/>
      <c r="R41" s="313"/>
      <c r="S41" s="313"/>
    </row>
    <row r="42" spans="8:19">
      <c r="H42" s="313"/>
      <c r="I42" s="313"/>
      <c r="J42" s="313"/>
      <c r="K42" s="313"/>
      <c r="L42" s="313"/>
      <c r="M42" s="313"/>
      <c r="N42" s="313"/>
      <c r="O42" s="313"/>
      <c r="P42" s="313"/>
      <c r="Q42" s="313"/>
      <c r="R42" s="313"/>
      <c r="S42" s="313"/>
    </row>
    <row r="43" spans="8:19">
      <c r="H43" s="313"/>
      <c r="I43" s="313"/>
      <c r="J43" s="313"/>
      <c r="K43" s="313"/>
      <c r="L43" s="313"/>
      <c r="M43" s="313"/>
      <c r="N43" s="313"/>
      <c r="O43" s="313"/>
      <c r="P43" s="313"/>
      <c r="Q43" s="313"/>
      <c r="R43" s="313"/>
      <c r="S43" s="313"/>
    </row>
    <row r="44" spans="8:19">
      <c r="H44" s="313"/>
      <c r="I44" s="313"/>
      <c r="J44" s="313"/>
      <c r="K44" s="313"/>
      <c r="L44" s="313"/>
      <c r="M44" s="313"/>
      <c r="N44" s="313"/>
      <c r="O44" s="313"/>
      <c r="P44" s="313"/>
      <c r="Q44" s="313"/>
      <c r="R44" s="313"/>
      <c r="S44" s="313"/>
    </row>
    <row r="45" spans="8:19">
      <c r="H45" s="313"/>
      <c r="I45" s="313"/>
      <c r="J45" s="313"/>
      <c r="K45" s="313"/>
      <c r="L45" s="313"/>
      <c r="M45" s="313"/>
      <c r="N45" s="313"/>
      <c r="O45" s="313"/>
      <c r="P45" s="313"/>
      <c r="Q45" s="313"/>
      <c r="R45" s="313"/>
      <c r="S45" s="313"/>
    </row>
    <row r="46" spans="8:19">
      <c r="H46" s="313"/>
      <c r="I46" s="313"/>
      <c r="J46" s="313"/>
      <c r="K46" s="313"/>
      <c r="L46" s="313"/>
      <c r="M46" s="313"/>
      <c r="N46" s="313"/>
      <c r="O46" s="313"/>
      <c r="P46" s="313"/>
      <c r="Q46" s="313"/>
      <c r="R46" s="313"/>
      <c r="S46" s="313"/>
    </row>
    <row r="47" spans="8:19">
      <c r="H47" s="313"/>
      <c r="I47" s="313"/>
      <c r="J47" s="313"/>
      <c r="K47" s="313"/>
      <c r="L47" s="313"/>
      <c r="M47" s="313"/>
      <c r="N47" s="313"/>
      <c r="O47" s="313"/>
      <c r="P47" s="313"/>
      <c r="Q47" s="313"/>
      <c r="R47" s="313"/>
      <c r="S47" s="313"/>
    </row>
    <row r="48" spans="8:19">
      <c r="H48" s="313"/>
      <c r="I48" s="313"/>
      <c r="J48" s="313"/>
      <c r="K48" s="313"/>
      <c r="L48" s="313"/>
      <c r="M48" s="313"/>
      <c r="N48" s="313"/>
      <c r="O48" s="313"/>
      <c r="P48" s="313"/>
      <c r="Q48" s="313"/>
      <c r="R48" s="313"/>
      <c r="S48" s="313"/>
    </row>
    <row r="49" spans="8:19">
      <c r="H49" s="313"/>
      <c r="I49" s="313"/>
      <c r="J49" s="313"/>
      <c r="K49" s="313"/>
      <c r="L49" s="313"/>
      <c r="M49" s="313"/>
      <c r="N49" s="313"/>
      <c r="O49" s="313"/>
      <c r="P49" s="313"/>
      <c r="Q49" s="313"/>
      <c r="R49" s="313"/>
      <c r="S49" s="313"/>
    </row>
    <row r="50" spans="8:19">
      <c r="H50" s="313"/>
      <c r="I50" s="313"/>
      <c r="J50" s="313"/>
      <c r="K50" s="313"/>
      <c r="L50" s="313"/>
      <c r="M50" s="313"/>
      <c r="N50" s="313"/>
      <c r="O50" s="313"/>
      <c r="P50" s="313"/>
      <c r="Q50" s="313"/>
      <c r="R50" s="313"/>
      <c r="S50" s="313"/>
    </row>
    <row r="51" spans="8:19">
      <c r="H51" s="313"/>
      <c r="I51" s="313"/>
      <c r="J51" s="313"/>
      <c r="K51" s="313"/>
      <c r="L51" s="313"/>
      <c r="M51" s="313"/>
      <c r="N51" s="313"/>
      <c r="O51" s="313"/>
      <c r="P51" s="313"/>
      <c r="Q51" s="313"/>
      <c r="R51" s="313"/>
      <c r="S51" s="313"/>
    </row>
    <row r="52" spans="8:19">
      <c r="H52" s="313"/>
      <c r="I52" s="313"/>
      <c r="J52" s="313"/>
      <c r="K52" s="313"/>
      <c r="L52" s="313"/>
      <c r="M52" s="313"/>
      <c r="N52" s="313"/>
      <c r="O52" s="313"/>
      <c r="P52" s="313"/>
      <c r="Q52" s="313"/>
      <c r="R52" s="313"/>
      <c r="S52" s="313"/>
    </row>
    <row r="53" spans="8:19">
      <c r="H53" s="313"/>
      <c r="I53" s="313"/>
      <c r="J53" s="313"/>
      <c r="K53" s="313"/>
      <c r="L53" s="313"/>
      <c r="M53" s="313"/>
      <c r="N53" s="313"/>
      <c r="O53" s="313"/>
      <c r="P53" s="313"/>
      <c r="Q53" s="313"/>
      <c r="R53" s="313"/>
      <c r="S53" s="313"/>
    </row>
    <row r="54" spans="8:19">
      <c r="H54" s="313"/>
      <c r="I54" s="313"/>
      <c r="J54" s="313"/>
      <c r="K54" s="313"/>
      <c r="L54" s="313"/>
      <c r="M54" s="313"/>
      <c r="N54" s="313"/>
      <c r="O54" s="313"/>
      <c r="P54" s="313"/>
      <c r="Q54" s="313"/>
      <c r="R54" s="313"/>
      <c r="S54" s="313"/>
    </row>
    <row r="55" spans="8:19">
      <c r="H55" s="313"/>
      <c r="I55" s="313"/>
      <c r="J55" s="313"/>
      <c r="K55" s="313"/>
      <c r="L55" s="313"/>
      <c r="M55" s="313"/>
      <c r="N55" s="313"/>
      <c r="O55" s="313"/>
      <c r="P55" s="313"/>
      <c r="Q55" s="313"/>
      <c r="R55" s="313"/>
      <c r="S55" s="313"/>
    </row>
    <row r="56" spans="8:19">
      <c r="H56" s="313"/>
      <c r="I56" s="313"/>
      <c r="J56" s="313"/>
      <c r="K56" s="313"/>
      <c r="L56" s="313"/>
      <c r="M56" s="313"/>
      <c r="N56" s="313"/>
      <c r="O56" s="313"/>
      <c r="P56" s="313"/>
      <c r="Q56" s="313"/>
      <c r="R56" s="313"/>
      <c r="S56" s="313"/>
    </row>
    <row r="57" spans="8:19">
      <c r="H57" s="313"/>
      <c r="I57" s="313"/>
      <c r="J57" s="313"/>
      <c r="K57" s="313"/>
      <c r="L57" s="313"/>
      <c r="M57" s="313"/>
      <c r="N57" s="313"/>
      <c r="O57" s="313"/>
      <c r="P57" s="313"/>
      <c r="Q57" s="313"/>
      <c r="R57" s="313"/>
      <c r="S57" s="313"/>
    </row>
    <row r="58" spans="8:19">
      <c r="H58" s="313"/>
      <c r="I58" s="313"/>
      <c r="J58" s="313"/>
      <c r="K58" s="313"/>
      <c r="L58" s="313"/>
      <c r="M58" s="313"/>
      <c r="N58" s="313"/>
      <c r="O58" s="313"/>
      <c r="P58" s="313"/>
      <c r="Q58" s="313"/>
      <c r="R58" s="313"/>
      <c r="S58" s="313"/>
    </row>
    <row r="59" spans="8:19">
      <c r="H59" s="313"/>
      <c r="I59" s="313"/>
      <c r="J59" s="313"/>
      <c r="K59" s="313"/>
      <c r="L59" s="313"/>
      <c r="M59" s="313"/>
      <c r="N59" s="313"/>
      <c r="O59" s="313"/>
      <c r="P59" s="313"/>
      <c r="Q59" s="313"/>
      <c r="R59" s="313"/>
      <c r="S59" s="313"/>
    </row>
    <row r="60" spans="8:19">
      <c r="H60" s="313"/>
      <c r="I60" s="313"/>
      <c r="J60" s="313"/>
      <c r="K60" s="313"/>
      <c r="L60" s="313"/>
      <c r="M60" s="313"/>
      <c r="N60" s="313"/>
      <c r="O60" s="313"/>
      <c r="P60" s="313"/>
      <c r="Q60" s="313"/>
      <c r="R60" s="313"/>
      <c r="S60" s="313"/>
    </row>
    <row r="61" spans="8:19">
      <c r="H61" s="313"/>
      <c r="I61" s="313"/>
      <c r="J61" s="313"/>
      <c r="K61" s="313"/>
      <c r="L61" s="313"/>
      <c r="M61" s="313"/>
      <c r="N61" s="313"/>
      <c r="O61" s="313"/>
      <c r="P61" s="313"/>
      <c r="Q61" s="313"/>
      <c r="R61" s="313"/>
      <c r="S61" s="313"/>
    </row>
    <row r="62" spans="8:19">
      <c r="H62" s="313"/>
      <c r="I62" s="313"/>
      <c r="J62" s="313"/>
      <c r="K62" s="313"/>
      <c r="L62" s="313"/>
      <c r="M62" s="313"/>
      <c r="N62" s="313"/>
      <c r="O62" s="313"/>
      <c r="P62" s="313"/>
      <c r="Q62" s="313"/>
      <c r="R62" s="313"/>
      <c r="S62" s="313"/>
    </row>
    <row r="63" spans="8:19">
      <c r="H63" s="313"/>
      <c r="I63" s="313"/>
      <c r="J63" s="313"/>
      <c r="K63" s="313"/>
      <c r="L63" s="313"/>
      <c r="M63" s="313"/>
      <c r="N63" s="313"/>
      <c r="O63" s="313"/>
      <c r="P63" s="313"/>
      <c r="Q63" s="313"/>
      <c r="R63" s="313"/>
      <c r="S63" s="313"/>
    </row>
    <row r="64" spans="8:19">
      <c r="H64" s="313"/>
      <c r="I64" s="313"/>
      <c r="J64" s="313"/>
      <c r="K64" s="313"/>
      <c r="L64" s="313"/>
      <c r="M64" s="313"/>
      <c r="N64" s="313"/>
      <c r="O64" s="313"/>
      <c r="P64" s="313"/>
      <c r="Q64" s="313"/>
      <c r="R64" s="313"/>
      <c r="S64" s="313"/>
    </row>
    <row r="65" spans="8:19">
      <c r="H65" s="313"/>
      <c r="I65" s="313"/>
      <c r="J65" s="313"/>
      <c r="K65" s="313"/>
      <c r="L65" s="313"/>
      <c r="M65" s="313"/>
      <c r="N65" s="313"/>
      <c r="O65" s="313"/>
      <c r="P65" s="313"/>
      <c r="Q65" s="313"/>
      <c r="R65" s="313"/>
      <c r="S65" s="313"/>
    </row>
    <row r="66" spans="8:19">
      <c r="H66" s="313"/>
      <c r="I66" s="313"/>
      <c r="J66" s="313"/>
      <c r="K66" s="313"/>
      <c r="L66" s="313"/>
      <c r="M66" s="313"/>
      <c r="N66" s="313"/>
      <c r="O66" s="313"/>
      <c r="P66" s="313"/>
      <c r="Q66" s="313"/>
      <c r="R66" s="313"/>
      <c r="S66" s="313"/>
    </row>
    <row r="67" spans="8:19">
      <c r="H67" s="313"/>
      <c r="I67" s="313"/>
      <c r="J67" s="313"/>
      <c r="K67" s="313"/>
      <c r="L67" s="313"/>
      <c r="M67" s="313"/>
      <c r="N67" s="313"/>
      <c r="O67" s="313"/>
      <c r="P67" s="313"/>
      <c r="Q67" s="313"/>
      <c r="R67" s="313"/>
      <c r="S67" s="313"/>
    </row>
    <row r="68" spans="8:19">
      <c r="H68" s="313"/>
      <c r="I68" s="313"/>
      <c r="J68" s="313"/>
      <c r="K68" s="313"/>
      <c r="L68" s="313"/>
      <c r="M68" s="313"/>
      <c r="N68" s="313"/>
      <c r="O68" s="313"/>
      <c r="P68" s="313"/>
      <c r="Q68" s="313"/>
      <c r="R68" s="313"/>
      <c r="S68" s="313"/>
    </row>
    <row r="69" spans="8:19">
      <c r="H69" s="313"/>
      <c r="I69" s="313"/>
      <c r="J69" s="313"/>
      <c r="K69" s="313"/>
      <c r="L69" s="313"/>
      <c r="M69" s="313"/>
      <c r="N69" s="313"/>
      <c r="O69" s="313"/>
      <c r="P69" s="313"/>
      <c r="Q69" s="313"/>
      <c r="R69" s="313"/>
      <c r="S69" s="313"/>
    </row>
    <row r="70" spans="8:19">
      <c r="H70" s="313"/>
      <c r="I70" s="313"/>
      <c r="J70" s="313"/>
      <c r="K70" s="313"/>
      <c r="L70" s="313"/>
      <c r="M70" s="313"/>
      <c r="N70" s="313"/>
      <c r="O70" s="313"/>
      <c r="P70" s="313"/>
      <c r="Q70" s="313"/>
      <c r="R70" s="313"/>
      <c r="S70" s="313"/>
    </row>
    <row r="71" spans="8:19">
      <c r="H71" s="313"/>
      <c r="I71" s="313"/>
      <c r="J71" s="313"/>
      <c r="K71" s="313"/>
      <c r="L71" s="313"/>
      <c r="M71" s="313"/>
      <c r="N71" s="313"/>
      <c r="O71" s="313"/>
      <c r="P71" s="313"/>
      <c r="Q71" s="313"/>
      <c r="R71" s="313"/>
      <c r="S71" s="313"/>
    </row>
    <row r="72" spans="8:19">
      <c r="H72" s="313"/>
      <c r="I72" s="313"/>
      <c r="J72" s="313"/>
      <c r="K72" s="313"/>
      <c r="L72" s="313"/>
      <c r="M72" s="313"/>
      <c r="N72" s="313"/>
      <c r="O72" s="313"/>
      <c r="P72" s="313"/>
      <c r="Q72" s="313"/>
      <c r="R72" s="313"/>
      <c r="S72" s="313"/>
    </row>
    <row r="73" spans="8:19">
      <c r="H73" s="313"/>
      <c r="I73" s="313"/>
      <c r="J73" s="313"/>
      <c r="K73" s="313"/>
      <c r="L73" s="313"/>
      <c r="M73" s="313"/>
      <c r="N73" s="313"/>
      <c r="O73" s="313"/>
      <c r="P73" s="313"/>
      <c r="Q73" s="313"/>
      <c r="R73" s="313"/>
      <c r="S73" s="313"/>
    </row>
    <row r="74" spans="8:19">
      <c r="H74" s="313"/>
      <c r="I74" s="313"/>
      <c r="J74" s="313"/>
      <c r="K74" s="313"/>
      <c r="L74" s="313"/>
      <c r="M74" s="313"/>
      <c r="N74" s="313"/>
      <c r="O74" s="313"/>
      <c r="P74" s="313"/>
      <c r="Q74" s="313"/>
      <c r="R74" s="313"/>
      <c r="S74" s="313"/>
    </row>
    <row r="75" spans="8:19">
      <c r="H75" s="313"/>
      <c r="I75" s="313"/>
      <c r="J75" s="313"/>
      <c r="K75" s="313"/>
      <c r="L75" s="313"/>
      <c r="M75" s="313"/>
      <c r="N75" s="313"/>
      <c r="O75" s="313"/>
      <c r="P75" s="313"/>
      <c r="Q75" s="313"/>
      <c r="R75" s="313"/>
      <c r="S75" s="313"/>
    </row>
    <row r="76" spans="8:19">
      <c r="H76" s="313"/>
      <c r="I76" s="313"/>
      <c r="J76" s="313"/>
      <c r="K76" s="313"/>
      <c r="L76" s="313"/>
      <c r="M76" s="313"/>
      <c r="N76" s="313"/>
      <c r="O76" s="313"/>
      <c r="P76" s="313"/>
      <c r="Q76" s="313"/>
      <c r="R76" s="313"/>
      <c r="S76" s="313"/>
    </row>
    <row r="77" spans="8:19">
      <c r="H77" s="313"/>
      <c r="I77" s="313"/>
      <c r="J77" s="313"/>
      <c r="K77" s="313"/>
      <c r="L77" s="313"/>
      <c r="M77" s="313"/>
      <c r="N77" s="313"/>
      <c r="O77" s="313"/>
      <c r="P77" s="313"/>
      <c r="Q77" s="313"/>
      <c r="R77" s="313"/>
      <c r="S77" s="313"/>
    </row>
    <row r="78" spans="8:19">
      <c r="H78" s="313"/>
      <c r="I78" s="313"/>
      <c r="J78" s="313"/>
      <c r="K78" s="313"/>
      <c r="L78" s="313"/>
      <c r="M78" s="313"/>
      <c r="N78" s="313"/>
      <c r="O78" s="313"/>
      <c r="P78" s="313"/>
      <c r="Q78" s="313"/>
      <c r="R78" s="313"/>
      <c r="S78" s="313"/>
    </row>
    <row r="79" spans="8:19">
      <c r="H79" s="313"/>
      <c r="I79" s="313"/>
      <c r="J79" s="313"/>
      <c r="K79" s="313"/>
      <c r="L79" s="313"/>
      <c r="M79" s="313"/>
      <c r="N79" s="313"/>
      <c r="O79" s="313"/>
      <c r="P79" s="313"/>
      <c r="Q79" s="313"/>
      <c r="R79" s="313"/>
      <c r="S79" s="313"/>
    </row>
    <row r="80" spans="8:19">
      <c r="H80" s="313"/>
      <c r="I80" s="313"/>
      <c r="J80" s="313"/>
      <c r="K80" s="313"/>
      <c r="L80" s="313"/>
      <c r="M80" s="313"/>
      <c r="N80" s="313"/>
      <c r="O80" s="313"/>
      <c r="P80" s="313"/>
      <c r="Q80" s="313"/>
      <c r="R80" s="313"/>
      <c r="S80" s="313"/>
    </row>
    <row r="81" spans="8:19">
      <c r="H81" s="313"/>
      <c r="I81" s="313"/>
      <c r="J81" s="313"/>
      <c r="K81" s="313"/>
      <c r="L81" s="313"/>
      <c r="M81" s="313"/>
      <c r="N81" s="313"/>
      <c r="O81" s="313"/>
      <c r="P81" s="313"/>
      <c r="Q81" s="313"/>
      <c r="R81" s="313"/>
      <c r="S81" s="313"/>
    </row>
    <row r="82" spans="8:19">
      <c r="H82" s="313"/>
      <c r="I82" s="313"/>
      <c r="J82" s="313"/>
      <c r="K82" s="313"/>
      <c r="L82" s="313"/>
      <c r="M82" s="313"/>
      <c r="N82" s="313"/>
      <c r="O82" s="313"/>
      <c r="P82" s="313"/>
      <c r="Q82" s="313"/>
      <c r="R82" s="313"/>
      <c r="S82" s="313"/>
    </row>
    <row r="83" spans="8:19">
      <c r="H83" s="313"/>
      <c r="I83" s="313"/>
      <c r="J83" s="313"/>
      <c r="K83" s="313"/>
      <c r="L83" s="313"/>
      <c r="M83" s="313"/>
      <c r="N83" s="313"/>
      <c r="O83" s="313"/>
      <c r="P83" s="313"/>
      <c r="Q83" s="313"/>
      <c r="R83" s="313"/>
      <c r="S83" s="313"/>
    </row>
    <row r="84" spans="8:19">
      <c r="H84" s="313"/>
      <c r="I84" s="313"/>
      <c r="J84" s="313"/>
      <c r="K84" s="313"/>
      <c r="L84" s="313"/>
      <c r="M84" s="313"/>
      <c r="N84" s="313"/>
      <c r="O84" s="313"/>
      <c r="P84" s="313"/>
      <c r="Q84" s="313"/>
      <c r="R84" s="313"/>
      <c r="S84" s="313"/>
    </row>
    <row r="85" spans="8:19">
      <c r="H85" s="313"/>
      <c r="I85" s="313"/>
      <c r="J85" s="313"/>
      <c r="K85" s="313"/>
      <c r="L85" s="313"/>
      <c r="M85" s="313"/>
      <c r="N85" s="313"/>
      <c r="O85" s="313"/>
      <c r="P85" s="313"/>
      <c r="Q85" s="313"/>
      <c r="R85" s="313"/>
      <c r="S85" s="313"/>
    </row>
    <row r="86" spans="8:19">
      <c r="H86" s="313"/>
      <c r="I86" s="313"/>
      <c r="J86" s="313"/>
      <c r="K86" s="313"/>
      <c r="L86" s="313"/>
      <c r="M86" s="313"/>
      <c r="N86" s="313"/>
      <c r="O86" s="313"/>
      <c r="P86" s="313"/>
      <c r="Q86" s="313"/>
      <c r="R86" s="313"/>
      <c r="S86" s="313"/>
    </row>
    <row r="87" spans="8:19">
      <c r="H87" s="313"/>
      <c r="I87" s="313"/>
      <c r="J87" s="313"/>
      <c r="K87" s="313"/>
      <c r="L87" s="313"/>
      <c r="M87" s="313"/>
      <c r="N87" s="313"/>
      <c r="O87" s="313"/>
      <c r="P87" s="313"/>
      <c r="Q87" s="313"/>
      <c r="R87" s="313"/>
      <c r="S87" s="313"/>
    </row>
    <row r="88" spans="8:19">
      <c r="H88" s="313"/>
      <c r="I88" s="313"/>
      <c r="J88" s="313"/>
      <c r="K88" s="313"/>
      <c r="L88" s="313"/>
      <c r="M88" s="313"/>
      <c r="N88" s="313"/>
      <c r="O88" s="313"/>
      <c r="P88" s="313"/>
      <c r="Q88" s="313"/>
      <c r="R88" s="313"/>
      <c r="S88" s="313"/>
    </row>
    <row r="89" spans="8:19">
      <c r="H89" s="313"/>
      <c r="I89" s="313"/>
      <c r="J89" s="313"/>
      <c r="K89" s="313"/>
      <c r="L89" s="313"/>
      <c r="M89" s="313"/>
      <c r="N89" s="313"/>
      <c r="O89" s="313"/>
      <c r="P89" s="313"/>
      <c r="Q89" s="313"/>
      <c r="R89" s="313"/>
      <c r="S89" s="313"/>
    </row>
    <row r="90" spans="8:19">
      <c r="H90" s="313"/>
      <c r="I90" s="313"/>
      <c r="J90" s="313"/>
      <c r="K90" s="313"/>
      <c r="L90" s="313"/>
      <c r="M90" s="313"/>
      <c r="N90" s="313"/>
      <c r="O90" s="313"/>
      <c r="P90" s="313"/>
      <c r="Q90" s="313"/>
      <c r="R90" s="313"/>
      <c r="S90" s="313"/>
    </row>
    <row r="91" spans="8:19">
      <c r="H91" s="313"/>
      <c r="I91" s="313"/>
      <c r="J91" s="313"/>
      <c r="K91" s="313"/>
      <c r="L91" s="313"/>
      <c r="M91" s="313"/>
      <c r="N91" s="313"/>
      <c r="O91" s="313"/>
      <c r="P91" s="313"/>
      <c r="Q91" s="313"/>
      <c r="R91" s="313"/>
      <c r="S91" s="313"/>
    </row>
    <row r="92" spans="8:19">
      <c r="H92" s="313"/>
      <c r="I92" s="313"/>
      <c r="J92" s="313"/>
      <c r="K92" s="313"/>
      <c r="L92" s="313"/>
      <c r="M92" s="313"/>
      <c r="N92" s="313"/>
      <c r="O92" s="313"/>
      <c r="P92" s="313"/>
      <c r="Q92" s="313"/>
      <c r="R92" s="313"/>
      <c r="S92" s="313"/>
    </row>
    <row r="93" spans="8:19">
      <c r="H93" s="313"/>
      <c r="I93" s="313"/>
      <c r="J93" s="313"/>
      <c r="K93" s="313"/>
      <c r="L93" s="313"/>
      <c r="M93" s="313"/>
      <c r="N93" s="313"/>
      <c r="O93" s="313"/>
      <c r="P93" s="313"/>
      <c r="Q93" s="313"/>
      <c r="R93" s="313"/>
      <c r="S93" s="313"/>
    </row>
    <row r="94" spans="8:19">
      <c r="H94" s="313"/>
      <c r="I94" s="313"/>
      <c r="J94" s="313"/>
      <c r="K94" s="313"/>
      <c r="L94" s="313"/>
      <c r="M94" s="313"/>
      <c r="N94" s="313"/>
      <c r="O94" s="313"/>
      <c r="P94" s="313"/>
      <c r="Q94" s="313"/>
      <c r="R94" s="313"/>
      <c r="S94" s="313"/>
    </row>
    <row r="95" spans="8:19">
      <c r="H95" s="313"/>
      <c r="I95" s="313"/>
      <c r="J95" s="313"/>
      <c r="K95" s="313"/>
      <c r="L95" s="313"/>
      <c r="M95" s="313"/>
      <c r="N95" s="313"/>
      <c r="O95" s="313"/>
      <c r="P95" s="313"/>
      <c r="Q95" s="313"/>
      <c r="R95" s="313"/>
      <c r="S95" s="313"/>
    </row>
    <row r="96" spans="8:19">
      <c r="H96" s="313"/>
      <c r="I96" s="313"/>
      <c r="J96" s="313"/>
      <c r="K96" s="313"/>
      <c r="L96" s="313"/>
      <c r="M96" s="313"/>
      <c r="N96" s="313"/>
      <c r="O96" s="313"/>
      <c r="P96" s="313"/>
      <c r="Q96" s="313"/>
      <c r="R96" s="313"/>
      <c r="S96" s="313"/>
    </row>
    <row r="97" spans="8:19">
      <c r="H97" s="313"/>
      <c r="I97" s="313"/>
      <c r="J97" s="313"/>
      <c r="K97" s="313"/>
      <c r="L97" s="313"/>
      <c r="M97" s="313"/>
      <c r="N97" s="313"/>
      <c r="O97" s="313"/>
      <c r="P97" s="313"/>
      <c r="Q97" s="313"/>
      <c r="R97" s="313"/>
      <c r="S97" s="313"/>
    </row>
    <row r="98" spans="8:19">
      <c r="H98" s="313"/>
      <c r="I98" s="313"/>
      <c r="J98" s="313"/>
      <c r="K98" s="313"/>
      <c r="L98" s="313"/>
      <c r="M98" s="313"/>
      <c r="N98" s="313"/>
      <c r="O98" s="313"/>
      <c r="P98" s="313"/>
      <c r="Q98" s="313"/>
      <c r="R98" s="313"/>
      <c r="S98" s="313"/>
    </row>
    <row r="99" spans="8:19">
      <c r="H99" s="313"/>
      <c r="I99" s="313"/>
      <c r="J99" s="313"/>
      <c r="K99" s="313"/>
      <c r="L99" s="313"/>
      <c r="M99" s="313"/>
      <c r="N99" s="313"/>
      <c r="O99" s="313"/>
      <c r="P99" s="313"/>
      <c r="Q99" s="313"/>
      <c r="R99" s="313"/>
      <c r="S99" s="313"/>
    </row>
    <row r="100" spans="8:19">
      <c r="H100" s="313"/>
      <c r="I100" s="313"/>
      <c r="J100" s="313"/>
      <c r="K100" s="313"/>
      <c r="L100" s="313"/>
      <c r="M100" s="313"/>
      <c r="N100" s="313"/>
      <c r="O100" s="313"/>
      <c r="P100" s="313"/>
      <c r="Q100" s="313"/>
      <c r="R100" s="313"/>
      <c r="S100" s="313"/>
    </row>
    <row r="101" spans="8:19">
      <c r="H101" s="313"/>
      <c r="I101" s="313"/>
      <c r="J101" s="313"/>
      <c r="K101" s="313"/>
      <c r="L101" s="313"/>
      <c r="M101" s="313"/>
      <c r="N101" s="313"/>
      <c r="O101" s="313"/>
      <c r="P101" s="313"/>
      <c r="Q101" s="313"/>
      <c r="R101" s="313"/>
      <c r="S101" s="313"/>
    </row>
    <row r="102" spans="8:19">
      <c r="H102" s="313"/>
      <c r="I102" s="313"/>
      <c r="J102" s="313"/>
      <c r="K102" s="313"/>
      <c r="L102" s="313"/>
      <c r="M102" s="313"/>
      <c r="N102" s="313"/>
      <c r="O102" s="313"/>
      <c r="P102" s="313"/>
      <c r="Q102" s="313"/>
      <c r="R102" s="313"/>
      <c r="S102" s="313"/>
    </row>
    <row r="103" spans="8:19">
      <c r="H103" s="313"/>
      <c r="I103" s="313"/>
      <c r="J103" s="313"/>
      <c r="K103" s="313"/>
      <c r="L103" s="313"/>
      <c r="M103" s="313"/>
      <c r="N103" s="313"/>
      <c r="O103" s="313"/>
      <c r="P103" s="313"/>
      <c r="Q103" s="313"/>
      <c r="R103" s="313"/>
      <c r="S103" s="313"/>
    </row>
    <row r="104" spans="8:19">
      <c r="H104" s="313"/>
      <c r="I104" s="313"/>
      <c r="J104" s="313"/>
      <c r="K104" s="313"/>
      <c r="L104" s="313"/>
      <c r="M104" s="313"/>
      <c r="N104" s="313"/>
      <c r="O104" s="313"/>
      <c r="P104" s="313"/>
      <c r="Q104" s="313"/>
      <c r="R104" s="313"/>
      <c r="S104" s="313"/>
    </row>
    <row r="105" spans="8:19">
      <c r="H105" s="313"/>
      <c r="I105" s="313"/>
      <c r="J105" s="313"/>
      <c r="K105" s="313"/>
      <c r="L105" s="313"/>
      <c r="M105" s="313"/>
      <c r="N105" s="313"/>
      <c r="O105" s="313"/>
      <c r="P105" s="313"/>
      <c r="Q105" s="313"/>
      <c r="R105" s="313"/>
      <c r="S105" s="313"/>
    </row>
    <row r="106" spans="8:19">
      <c r="H106" s="313"/>
      <c r="I106" s="313"/>
      <c r="J106" s="313"/>
      <c r="K106" s="313"/>
      <c r="L106" s="313"/>
      <c r="M106" s="313"/>
      <c r="N106" s="313"/>
      <c r="O106" s="313"/>
      <c r="P106" s="313"/>
      <c r="Q106" s="313"/>
      <c r="R106" s="313"/>
      <c r="S106" s="313"/>
    </row>
    <row r="107" spans="8:19">
      <c r="H107" s="313"/>
      <c r="I107" s="313"/>
      <c r="J107" s="313"/>
      <c r="K107" s="313"/>
      <c r="L107" s="313"/>
      <c r="M107" s="313"/>
      <c r="N107" s="313"/>
      <c r="O107" s="313"/>
      <c r="P107" s="313"/>
      <c r="Q107" s="313"/>
      <c r="R107" s="313"/>
      <c r="S107" s="313"/>
    </row>
    <row r="108" spans="8:19">
      <c r="H108" s="313"/>
      <c r="I108" s="313"/>
      <c r="J108" s="313"/>
      <c r="K108" s="313"/>
      <c r="L108" s="313"/>
      <c r="M108" s="313"/>
      <c r="N108" s="313"/>
      <c r="O108" s="313"/>
      <c r="P108" s="313"/>
      <c r="Q108" s="313"/>
      <c r="R108" s="313"/>
      <c r="S108" s="313"/>
    </row>
    <row r="109" spans="8:19">
      <c r="H109" s="313"/>
      <c r="I109" s="313"/>
      <c r="J109" s="313"/>
      <c r="K109" s="313"/>
      <c r="L109" s="313"/>
      <c r="M109" s="313"/>
      <c r="N109" s="313"/>
      <c r="O109" s="313"/>
      <c r="P109" s="313"/>
      <c r="Q109" s="313"/>
      <c r="R109" s="313"/>
      <c r="S109" s="313"/>
    </row>
    <row r="110" spans="8:19">
      <c r="H110" s="313"/>
      <c r="I110" s="313"/>
      <c r="J110" s="313"/>
      <c r="K110" s="313"/>
      <c r="L110" s="313"/>
      <c r="M110" s="313"/>
      <c r="N110" s="313"/>
      <c r="O110" s="313"/>
      <c r="P110" s="313"/>
      <c r="Q110" s="313"/>
      <c r="R110" s="313"/>
      <c r="S110" s="313"/>
    </row>
    <row r="111" spans="8:19">
      <c r="H111" s="313"/>
      <c r="I111" s="313"/>
      <c r="J111" s="313"/>
      <c r="K111" s="313"/>
      <c r="L111" s="313"/>
      <c r="M111" s="313"/>
      <c r="N111" s="313"/>
      <c r="O111" s="313"/>
      <c r="P111" s="313"/>
      <c r="Q111" s="313"/>
      <c r="R111" s="313"/>
      <c r="S111" s="313"/>
    </row>
    <row r="112" spans="8:19">
      <c r="H112" s="313"/>
      <c r="I112" s="313"/>
      <c r="J112" s="313"/>
      <c r="K112" s="313"/>
      <c r="L112" s="313"/>
      <c r="M112" s="313"/>
      <c r="N112" s="313"/>
      <c r="O112" s="313"/>
      <c r="P112" s="313"/>
      <c r="Q112" s="313"/>
      <c r="R112" s="313"/>
      <c r="S112" s="313"/>
    </row>
    <row r="113" spans="8:19">
      <c r="H113" s="313"/>
      <c r="I113" s="313"/>
      <c r="J113" s="313"/>
      <c r="K113" s="313"/>
      <c r="L113" s="313"/>
      <c r="M113" s="313"/>
      <c r="N113" s="313"/>
      <c r="O113" s="313"/>
      <c r="P113" s="313"/>
      <c r="Q113" s="313"/>
      <c r="R113" s="313"/>
      <c r="S113" s="313"/>
    </row>
    <row r="114" spans="8:19">
      <c r="H114" s="313"/>
      <c r="I114" s="313"/>
      <c r="J114" s="313"/>
      <c r="K114" s="313"/>
      <c r="L114" s="313"/>
      <c r="M114" s="313"/>
      <c r="N114" s="313"/>
      <c r="O114" s="313"/>
      <c r="P114" s="313"/>
      <c r="Q114" s="313"/>
      <c r="R114" s="313"/>
      <c r="S114" s="313"/>
    </row>
    <row r="115" spans="8:19">
      <c r="H115" s="313"/>
      <c r="I115" s="313"/>
      <c r="J115" s="313"/>
      <c r="K115" s="313"/>
      <c r="L115" s="313"/>
      <c r="M115" s="313"/>
      <c r="N115" s="313"/>
      <c r="O115" s="313"/>
      <c r="P115" s="313"/>
      <c r="Q115" s="313"/>
      <c r="R115" s="313"/>
      <c r="S115" s="313"/>
    </row>
    <row r="116" spans="8:19">
      <c r="H116" s="313"/>
      <c r="I116" s="313"/>
      <c r="J116" s="313"/>
      <c r="K116" s="313"/>
      <c r="L116" s="313"/>
      <c r="M116" s="313"/>
      <c r="N116" s="313"/>
      <c r="O116" s="313"/>
      <c r="P116" s="313"/>
      <c r="Q116" s="313"/>
      <c r="R116" s="313"/>
      <c r="S116" s="313"/>
    </row>
    <row r="117" spans="8:19">
      <c r="H117" s="313"/>
      <c r="I117" s="313"/>
      <c r="J117" s="313"/>
      <c r="K117" s="313"/>
      <c r="L117" s="313"/>
      <c r="M117" s="313"/>
      <c r="N117" s="313"/>
      <c r="O117" s="313"/>
      <c r="P117" s="313"/>
      <c r="Q117" s="313"/>
      <c r="R117" s="313"/>
      <c r="S117" s="313"/>
    </row>
    <row r="118" spans="8:19">
      <c r="H118" s="313"/>
      <c r="I118" s="313"/>
      <c r="J118" s="313"/>
      <c r="K118" s="313"/>
      <c r="L118" s="313"/>
      <c r="M118" s="313"/>
      <c r="N118" s="313"/>
      <c r="O118" s="313"/>
      <c r="P118" s="313"/>
      <c r="Q118" s="313"/>
      <c r="R118" s="313"/>
      <c r="S118" s="313"/>
    </row>
    <row r="119" spans="8:19">
      <c r="H119" s="313"/>
      <c r="I119" s="313"/>
      <c r="J119" s="313"/>
      <c r="K119" s="313"/>
      <c r="L119" s="313"/>
      <c r="M119" s="313"/>
      <c r="N119" s="313"/>
      <c r="O119" s="313"/>
      <c r="P119" s="313"/>
      <c r="Q119" s="313"/>
      <c r="R119" s="313"/>
      <c r="S119" s="313"/>
    </row>
    <row r="120" spans="8:19">
      <c r="H120" s="313"/>
      <c r="I120" s="313"/>
      <c r="J120" s="313"/>
      <c r="K120" s="313"/>
      <c r="L120" s="313"/>
      <c r="M120" s="313"/>
      <c r="N120" s="313"/>
      <c r="O120" s="313"/>
      <c r="P120" s="313"/>
      <c r="Q120" s="313"/>
      <c r="R120" s="313"/>
      <c r="S120" s="313"/>
    </row>
    <row r="121" spans="8:19">
      <c r="H121" s="313"/>
      <c r="I121" s="313"/>
      <c r="J121" s="313"/>
      <c r="K121" s="313"/>
      <c r="L121" s="313"/>
      <c r="M121" s="313"/>
      <c r="N121" s="313"/>
      <c r="O121" s="313"/>
      <c r="P121" s="313"/>
      <c r="Q121" s="313"/>
      <c r="R121" s="313"/>
      <c r="S121" s="313"/>
    </row>
    <row r="122" spans="8:19">
      <c r="H122" s="313"/>
      <c r="I122" s="313"/>
      <c r="J122" s="313"/>
      <c r="K122" s="313"/>
      <c r="L122" s="313"/>
      <c r="M122" s="313"/>
      <c r="N122" s="313"/>
      <c r="O122" s="313"/>
      <c r="P122" s="313"/>
      <c r="Q122" s="313"/>
      <c r="R122" s="313"/>
      <c r="S122" s="313"/>
    </row>
    <row r="123" spans="8:19">
      <c r="H123" s="313"/>
      <c r="I123" s="313"/>
      <c r="J123" s="313"/>
      <c r="K123" s="313"/>
      <c r="L123" s="313"/>
      <c r="M123" s="313"/>
      <c r="N123" s="313"/>
      <c r="O123" s="313"/>
      <c r="P123" s="313"/>
      <c r="Q123" s="313"/>
      <c r="R123" s="313"/>
      <c r="S123" s="313"/>
    </row>
    <row r="124" spans="8:19">
      <c r="H124" s="313"/>
      <c r="I124" s="313"/>
      <c r="J124" s="313"/>
      <c r="K124" s="313"/>
      <c r="L124" s="313"/>
      <c r="M124" s="313"/>
      <c r="N124" s="313"/>
      <c r="O124" s="313"/>
      <c r="P124" s="313"/>
      <c r="Q124" s="313"/>
      <c r="R124" s="313"/>
      <c r="S124" s="313"/>
    </row>
    <row r="125" spans="8:19">
      <c r="H125" s="313"/>
      <c r="I125" s="313"/>
      <c r="J125" s="313"/>
      <c r="K125" s="313"/>
      <c r="L125" s="313"/>
      <c r="M125" s="313"/>
      <c r="N125" s="313"/>
      <c r="O125" s="313"/>
      <c r="P125" s="313"/>
      <c r="Q125" s="313"/>
      <c r="R125" s="313"/>
      <c r="S125" s="313"/>
    </row>
    <row r="126" spans="8:19">
      <c r="H126" s="313"/>
      <c r="I126" s="313"/>
      <c r="J126" s="313"/>
      <c r="K126" s="313"/>
      <c r="L126" s="313"/>
      <c r="M126" s="313"/>
      <c r="N126" s="313"/>
      <c r="O126" s="313"/>
      <c r="P126" s="313"/>
      <c r="Q126" s="313"/>
      <c r="R126" s="313"/>
      <c r="S126" s="313"/>
    </row>
    <row r="127" spans="8:19">
      <c r="H127" s="313"/>
      <c r="I127" s="313"/>
      <c r="J127" s="313"/>
      <c r="K127" s="313"/>
      <c r="L127" s="313"/>
      <c r="M127" s="313"/>
      <c r="N127" s="313"/>
      <c r="O127" s="313"/>
      <c r="P127" s="313"/>
      <c r="Q127" s="313"/>
      <c r="R127" s="313"/>
      <c r="S127" s="313"/>
    </row>
    <row r="128" spans="8:19">
      <c r="H128" s="313"/>
      <c r="I128" s="313"/>
      <c r="J128" s="313"/>
      <c r="K128" s="313"/>
      <c r="L128" s="313"/>
      <c r="M128" s="313"/>
      <c r="N128" s="313"/>
      <c r="O128" s="313"/>
      <c r="P128" s="313"/>
      <c r="Q128" s="313"/>
      <c r="R128" s="313"/>
      <c r="S128" s="313"/>
    </row>
    <row r="129" spans="8:19">
      <c r="H129" s="313"/>
      <c r="I129" s="313"/>
      <c r="J129" s="313"/>
      <c r="K129" s="313"/>
      <c r="L129" s="313"/>
      <c r="M129" s="313"/>
      <c r="N129" s="313"/>
      <c r="O129" s="313"/>
      <c r="P129" s="313"/>
      <c r="Q129" s="313"/>
      <c r="R129" s="313"/>
      <c r="S129" s="313"/>
    </row>
    <row r="130" spans="8:19">
      <c r="H130" s="313"/>
      <c r="I130" s="313"/>
      <c r="J130" s="313"/>
      <c r="K130" s="313"/>
      <c r="L130" s="313"/>
      <c r="M130" s="313"/>
      <c r="N130" s="313"/>
      <c r="O130" s="313"/>
      <c r="P130" s="313"/>
      <c r="Q130" s="313"/>
      <c r="R130" s="313"/>
      <c r="S130" s="313"/>
    </row>
    <row r="131" spans="8:19">
      <c r="H131" s="313"/>
      <c r="I131" s="313"/>
      <c r="J131" s="313"/>
      <c r="K131" s="313"/>
      <c r="L131" s="313"/>
      <c r="M131" s="313"/>
      <c r="N131" s="313"/>
      <c r="O131" s="313"/>
      <c r="P131" s="313"/>
      <c r="Q131" s="313"/>
      <c r="R131" s="313"/>
      <c r="S131" s="313"/>
    </row>
    <row r="132" spans="8:19">
      <c r="H132" s="313"/>
      <c r="I132" s="313"/>
      <c r="J132" s="313"/>
      <c r="K132" s="313"/>
      <c r="L132" s="313"/>
      <c r="M132" s="313"/>
      <c r="N132" s="313"/>
      <c r="O132" s="313"/>
      <c r="P132" s="313"/>
      <c r="Q132" s="313"/>
      <c r="R132" s="313"/>
      <c r="S132" s="313"/>
    </row>
    <row r="133" spans="8:19">
      <c r="H133" s="313"/>
      <c r="I133" s="313"/>
      <c r="J133" s="313"/>
      <c r="K133" s="313"/>
      <c r="L133" s="313"/>
      <c r="M133" s="313"/>
      <c r="N133" s="313"/>
      <c r="O133" s="313"/>
      <c r="P133" s="313"/>
      <c r="Q133" s="313"/>
      <c r="R133" s="313"/>
      <c r="S133" s="313"/>
    </row>
    <row r="134" spans="8:19">
      <c r="H134" s="313"/>
      <c r="I134" s="313"/>
      <c r="J134" s="313"/>
      <c r="K134" s="313"/>
      <c r="L134" s="313"/>
      <c r="M134" s="313"/>
      <c r="N134" s="313"/>
      <c r="O134" s="313"/>
      <c r="P134" s="313"/>
      <c r="Q134" s="313"/>
      <c r="R134" s="313"/>
      <c r="S134" s="313"/>
    </row>
    <row r="135" spans="8:19">
      <c r="H135" s="313"/>
      <c r="I135" s="313"/>
      <c r="J135" s="313"/>
      <c r="K135" s="313"/>
      <c r="L135" s="313"/>
      <c r="M135" s="313"/>
      <c r="N135" s="313"/>
      <c r="O135" s="313"/>
      <c r="P135" s="313"/>
      <c r="Q135" s="313"/>
      <c r="R135" s="313"/>
      <c r="S135" s="313"/>
    </row>
    <row r="136" spans="8:19">
      <c r="H136" s="313"/>
      <c r="I136" s="313"/>
      <c r="J136" s="313"/>
      <c r="K136" s="313"/>
      <c r="L136" s="313"/>
      <c r="M136" s="313"/>
      <c r="N136" s="313"/>
      <c r="O136" s="313"/>
      <c r="P136" s="313"/>
      <c r="Q136" s="313"/>
      <c r="R136" s="313"/>
      <c r="S136" s="313"/>
    </row>
    <row r="137" spans="8:19">
      <c r="H137" s="313"/>
      <c r="I137" s="313"/>
      <c r="J137" s="313"/>
      <c r="K137" s="313"/>
      <c r="L137" s="313"/>
      <c r="M137" s="313"/>
      <c r="N137" s="313"/>
      <c r="O137" s="313"/>
      <c r="P137" s="313"/>
      <c r="Q137" s="313"/>
      <c r="R137" s="313"/>
      <c r="S137" s="313"/>
    </row>
    <row r="138" spans="8:19">
      <c r="H138" s="313"/>
      <c r="I138" s="313"/>
      <c r="J138" s="313"/>
      <c r="K138" s="313"/>
      <c r="L138" s="313"/>
      <c r="M138" s="313"/>
      <c r="N138" s="313"/>
      <c r="O138" s="313"/>
      <c r="P138" s="313"/>
      <c r="Q138" s="313"/>
      <c r="R138" s="313"/>
      <c r="S138" s="313"/>
    </row>
    <row r="139" spans="8:19">
      <c r="H139" s="313"/>
      <c r="I139" s="313"/>
      <c r="J139" s="313"/>
      <c r="K139" s="313"/>
      <c r="L139" s="313"/>
      <c r="M139" s="313"/>
      <c r="N139" s="313"/>
      <c r="O139" s="313"/>
      <c r="P139" s="313"/>
      <c r="Q139" s="313"/>
      <c r="R139" s="313"/>
      <c r="S139" s="313"/>
    </row>
    <row r="140" spans="8:19">
      <c r="H140" s="313"/>
      <c r="I140" s="313"/>
      <c r="J140" s="313"/>
      <c r="K140" s="313"/>
      <c r="L140" s="313"/>
      <c r="M140" s="313"/>
      <c r="N140" s="313"/>
      <c r="O140" s="313"/>
      <c r="P140" s="313"/>
      <c r="Q140" s="313"/>
      <c r="R140" s="313"/>
      <c r="S140" s="313"/>
    </row>
    <row r="141" spans="8:19">
      <c r="H141" s="313"/>
      <c r="I141" s="313"/>
      <c r="J141" s="313"/>
      <c r="K141" s="313"/>
      <c r="L141" s="313"/>
      <c r="M141" s="313"/>
      <c r="N141" s="313"/>
      <c r="O141" s="313"/>
      <c r="P141" s="313"/>
      <c r="Q141" s="313"/>
      <c r="R141" s="313"/>
      <c r="S141" s="313"/>
    </row>
    <row r="142" spans="8:19">
      <c r="H142" s="313"/>
      <c r="I142" s="313"/>
      <c r="J142" s="313"/>
      <c r="K142" s="313"/>
      <c r="L142" s="313"/>
      <c r="M142" s="313"/>
      <c r="N142" s="313"/>
      <c r="O142" s="313"/>
      <c r="P142" s="313"/>
      <c r="Q142" s="313"/>
      <c r="R142" s="313"/>
      <c r="S142" s="313"/>
    </row>
    <row r="143" spans="8:19">
      <c r="H143" s="313"/>
      <c r="I143" s="313"/>
      <c r="J143" s="313"/>
      <c r="K143" s="313"/>
      <c r="L143" s="313"/>
      <c r="M143" s="313"/>
      <c r="N143" s="313"/>
      <c r="O143" s="313"/>
      <c r="P143" s="313"/>
      <c r="Q143" s="313"/>
      <c r="R143" s="313"/>
      <c r="S143" s="313"/>
    </row>
  </sheetData>
  <mergeCells count="21">
    <mergeCell ref="B23:B25"/>
    <mergeCell ref="B7:B14"/>
    <mergeCell ref="E12:G14"/>
    <mergeCell ref="H12:K14"/>
    <mergeCell ref="L12:O14"/>
    <mergeCell ref="P12:S14"/>
    <mergeCell ref="B15:B22"/>
    <mergeCell ref="E20:G22"/>
    <mergeCell ref="H20:K22"/>
    <mergeCell ref="L20:O22"/>
    <mergeCell ref="P20:S22"/>
    <mergeCell ref="P1:S1"/>
    <mergeCell ref="B2:S2"/>
    <mergeCell ref="P4:S4"/>
    <mergeCell ref="B5:B6"/>
    <mergeCell ref="C5:C6"/>
    <mergeCell ref="D5:D6"/>
    <mergeCell ref="E5:G5"/>
    <mergeCell ref="H5:K5"/>
    <mergeCell ref="L5:O5"/>
    <mergeCell ref="P5:S5"/>
  </mergeCells>
  <pageMargins left="0.70866141732283472" right="0.70866141732283472" top="0.9"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pane xSplit="3" ySplit="8" topLeftCell="D9" activePane="bottomRight" state="frozen"/>
      <selection pane="topRight" activeCell="D1" sqref="D1"/>
      <selection pane="bottomLeft" activeCell="A9" sqref="A9"/>
      <selection pane="bottomRight"/>
    </sheetView>
  </sheetViews>
  <sheetFormatPr defaultColWidth="9.140625" defaultRowHeight="12.75"/>
  <cols>
    <col min="1" max="1" width="3.85546875" style="359" customWidth="1"/>
    <col min="2" max="2" width="9.85546875" style="359" customWidth="1"/>
    <col min="3" max="3" width="23.5703125" style="359" bestFit="1" customWidth="1"/>
    <col min="4" max="4" width="11.7109375" style="359" customWidth="1"/>
    <col min="5" max="5" width="9.85546875" style="359" customWidth="1"/>
    <col min="6" max="6" width="9.7109375" style="359" customWidth="1"/>
    <col min="7" max="7" width="9.42578125" style="359" customWidth="1"/>
    <col min="8" max="8" width="9.85546875" style="359" customWidth="1"/>
    <col min="9" max="9" width="9" style="359" customWidth="1"/>
    <col min="10" max="10" width="9.85546875" style="359" customWidth="1"/>
    <col min="11" max="11" width="9.7109375" style="359" customWidth="1"/>
    <col min="12" max="12" width="9" style="359" customWidth="1"/>
    <col min="13" max="13" width="10.7109375" style="359" customWidth="1"/>
    <col min="14" max="14" width="9.28515625" style="359" customWidth="1"/>
    <col min="15" max="15" width="10.28515625" style="359" customWidth="1"/>
    <col min="16" max="17" width="9.7109375" style="359" customWidth="1"/>
    <col min="18" max="18" width="8.42578125" style="359" bestFit="1" customWidth="1"/>
    <col min="19" max="19" width="9.7109375" style="359" customWidth="1"/>
    <col min="20" max="20" width="7.5703125" style="359" bestFit="1" customWidth="1"/>
    <col min="21" max="22" width="7.28515625" style="359" bestFit="1" customWidth="1"/>
    <col min="23" max="23" width="10" style="359" customWidth="1"/>
    <col min="24" max="24" width="9.28515625" style="359" customWidth="1"/>
    <col min="25" max="25" width="7.5703125" style="359" customWidth="1"/>
    <col min="26" max="26" width="9.7109375" style="359" customWidth="1"/>
    <col min="27" max="27" width="8.42578125" style="359" bestFit="1" customWidth="1"/>
    <col min="28" max="28" width="8.7109375" style="359" bestFit="1" customWidth="1"/>
    <col min="29" max="31" width="7.5703125" style="359" bestFit="1" customWidth="1"/>
    <col min="32" max="32" width="8.42578125" style="359" customWidth="1"/>
    <col min="33" max="33" width="7.28515625" style="359" customWidth="1"/>
    <col min="34" max="34" width="7.7109375" style="359" customWidth="1"/>
    <col min="35" max="35" width="7.42578125" style="359" customWidth="1"/>
    <col min="36" max="36" width="7.7109375" style="359" customWidth="1"/>
    <col min="37" max="37" width="9.42578125" style="359" customWidth="1"/>
    <col min="38" max="38" width="8.28515625" style="359" customWidth="1"/>
    <col min="39" max="39" width="7.140625" style="359" customWidth="1"/>
    <col min="40" max="40" width="6.85546875" style="359" customWidth="1"/>
    <col min="41" max="16384" width="9.140625" style="359"/>
  </cols>
  <sheetData>
    <row r="1" spans="2:40">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K1" s="2240" t="s">
        <v>219</v>
      </c>
      <c r="AL1" s="2240"/>
      <c r="AM1" s="2240"/>
      <c r="AN1" s="2240"/>
    </row>
    <row r="2" spans="2:40" ht="13.9" customHeight="1">
      <c r="B2" s="2241" t="s">
        <v>238</v>
      </c>
      <c r="C2" s="2241"/>
      <c r="D2" s="2241"/>
      <c r="E2" s="2241"/>
      <c r="F2" s="2241"/>
      <c r="G2" s="2241"/>
      <c r="H2" s="2241"/>
      <c r="I2" s="2241"/>
      <c r="J2" s="2241"/>
      <c r="K2" s="2241"/>
      <c r="L2" s="2241"/>
      <c r="M2" s="2241"/>
      <c r="N2" s="2241"/>
      <c r="O2" s="2241"/>
      <c r="P2" s="2241"/>
      <c r="Q2" s="2241"/>
      <c r="R2" s="2241"/>
      <c r="S2" s="2241"/>
      <c r="T2" s="2241"/>
      <c r="U2" s="2241"/>
      <c r="V2" s="2241"/>
      <c r="W2" s="2241"/>
      <c r="X2" s="2241"/>
      <c r="Y2" s="2241"/>
      <c r="Z2" s="2241"/>
      <c r="AA2" s="2241"/>
      <c r="AB2" s="2241"/>
      <c r="AC2" s="2241"/>
      <c r="AD2" s="2241"/>
      <c r="AE2" s="2241"/>
      <c r="AF2" s="2241"/>
      <c r="AG2" s="2241"/>
      <c r="AH2" s="2241"/>
      <c r="AI2" s="2241"/>
      <c r="AJ2" s="2241"/>
      <c r="AK2" s="2241"/>
      <c r="AL2" s="2241"/>
      <c r="AM2" s="2241"/>
      <c r="AN2" s="2241"/>
    </row>
    <row r="3" spans="2:40">
      <c r="B3" s="360"/>
      <c r="C3" s="360"/>
      <c r="D3" s="360"/>
      <c r="E3" s="360"/>
      <c r="F3" s="361"/>
      <c r="G3" s="360"/>
      <c r="H3" s="360"/>
      <c r="I3" s="360"/>
      <c r="J3" s="360"/>
      <c r="K3" s="360"/>
      <c r="L3" s="360"/>
      <c r="M3" s="360"/>
      <c r="N3" s="360"/>
      <c r="O3" s="360"/>
      <c r="P3" s="360"/>
      <c r="Q3" s="360"/>
      <c r="R3" s="360"/>
      <c r="S3" s="360"/>
      <c r="T3" s="360"/>
      <c r="U3" s="360"/>
      <c r="V3" s="360"/>
      <c r="W3" s="360"/>
      <c r="X3" s="360"/>
      <c r="Y3" s="360"/>
      <c r="Z3" s="360"/>
      <c r="AA3" s="360"/>
      <c r="AB3" s="360"/>
      <c r="AC3" s="360"/>
      <c r="AD3" s="360"/>
    </row>
    <row r="4" spans="2:40">
      <c r="B4" s="360"/>
      <c r="C4" s="360"/>
      <c r="D4" s="360"/>
      <c r="E4" s="360"/>
      <c r="G4" s="360"/>
      <c r="H4" s="360"/>
      <c r="I4" s="360"/>
      <c r="J4" s="360"/>
      <c r="K4" s="360"/>
      <c r="L4" s="360"/>
      <c r="M4" s="360"/>
      <c r="N4" s="360"/>
      <c r="O4" s="360"/>
      <c r="P4" s="360"/>
      <c r="Q4" s="360"/>
      <c r="R4" s="360"/>
      <c r="S4" s="360"/>
      <c r="T4" s="360"/>
      <c r="U4" s="360"/>
      <c r="V4" s="360"/>
      <c r="W4" s="360"/>
      <c r="X4" s="360"/>
      <c r="Y4" s="360"/>
      <c r="Z4" s="360"/>
      <c r="AA4" s="360"/>
      <c r="AB4" s="360"/>
      <c r="AC4" s="360"/>
      <c r="AD4" s="360"/>
    </row>
    <row r="5" spans="2:40" ht="13.5" thickBot="1">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K5" s="2242" t="s">
        <v>0</v>
      </c>
      <c r="AL5" s="2242"/>
      <c r="AM5" s="2242"/>
      <c r="AN5" s="2242"/>
    </row>
    <row r="6" spans="2:40" ht="15" customHeight="1" thickBot="1">
      <c r="B6" s="2243" t="s">
        <v>5</v>
      </c>
      <c r="C6" s="2245" t="s">
        <v>18</v>
      </c>
      <c r="D6" s="2243" t="s">
        <v>4</v>
      </c>
      <c r="E6" s="2249" t="s">
        <v>4</v>
      </c>
      <c r="F6" s="2250"/>
      <c r="G6" s="2250"/>
      <c r="H6" s="2250"/>
      <c r="I6" s="2250"/>
      <c r="J6" s="2250"/>
      <c r="K6" s="2250"/>
      <c r="L6" s="2250"/>
      <c r="M6" s="2251"/>
      <c r="N6" s="2243" t="s">
        <v>17</v>
      </c>
      <c r="O6" s="2252"/>
      <c r="P6" s="2252"/>
      <c r="Q6" s="2252"/>
      <c r="R6" s="2252"/>
      <c r="S6" s="2252"/>
      <c r="T6" s="2252"/>
      <c r="U6" s="2252"/>
      <c r="V6" s="2253"/>
      <c r="W6" s="2243" t="s">
        <v>6</v>
      </c>
      <c r="X6" s="2252"/>
      <c r="Y6" s="2252"/>
      <c r="Z6" s="2252"/>
      <c r="AA6" s="2252"/>
      <c r="AB6" s="2252"/>
      <c r="AC6" s="2252"/>
      <c r="AD6" s="2252"/>
      <c r="AE6" s="2253"/>
      <c r="AF6" s="2243" t="s">
        <v>221</v>
      </c>
      <c r="AG6" s="2252"/>
      <c r="AH6" s="2252"/>
      <c r="AI6" s="2252"/>
      <c r="AJ6" s="2252"/>
      <c r="AK6" s="2252"/>
      <c r="AL6" s="2252"/>
      <c r="AM6" s="2252"/>
      <c r="AN6" s="2253"/>
    </row>
    <row r="7" spans="2:40" ht="17.45" customHeight="1">
      <c r="B7" s="2244"/>
      <c r="C7" s="2246"/>
      <c r="D7" s="2244"/>
      <c r="E7" s="2254" t="s">
        <v>1</v>
      </c>
      <c r="F7" s="2255"/>
      <c r="G7" s="2256"/>
      <c r="H7" s="2254" t="s">
        <v>2</v>
      </c>
      <c r="I7" s="2255"/>
      <c r="J7" s="2256"/>
      <c r="K7" s="2254" t="s">
        <v>3</v>
      </c>
      <c r="L7" s="2255"/>
      <c r="M7" s="2256"/>
      <c r="N7" s="2254" t="s">
        <v>1</v>
      </c>
      <c r="O7" s="2255"/>
      <c r="P7" s="2256"/>
      <c r="Q7" s="2254" t="s">
        <v>2</v>
      </c>
      <c r="R7" s="2255"/>
      <c r="S7" s="2256"/>
      <c r="T7" s="2254" t="s">
        <v>3</v>
      </c>
      <c r="U7" s="2255"/>
      <c r="V7" s="2256"/>
      <c r="W7" s="2254" t="s">
        <v>1</v>
      </c>
      <c r="X7" s="2255"/>
      <c r="Y7" s="2256"/>
      <c r="Z7" s="2254" t="s">
        <v>2</v>
      </c>
      <c r="AA7" s="2255"/>
      <c r="AB7" s="2256"/>
      <c r="AC7" s="2255" t="s">
        <v>3</v>
      </c>
      <c r="AD7" s="2255"/>
      <c r="AE7" s="2255"/>
      <c r="AF7" s="2254" t="s">
        <v>1</v>
      </c>
      <c r="AG7" s="2255"/>
      <c r="AH7" s="2256"/>
      <c r="AI7" s="2254" t="s">
        <v>2</v>
      </c>
      <c r="AJ7" s="2255"/>
      <c r="AK7" s="2256"/>
      <c r="AL7" s="2254" t="s">
        <v>3</v>
      </c>
      <c r="AM7" s="2255"/>
      <c r="AN7" s="2256"/>
    </row>
    <row r="8" spans="2:40" ht="53.45" customHeight="1" thickBot="1">
      <c r="B8" s="2244"/>
      <c r="C8" s="2247"/>
      <c r="D8" s="2248"/>
      <c r="E8" s="362" t="s">
        <v>239</v>
      </c>
      <c r="F8" s="363" t="s">
        <v>240</v>
      </c>
      <c r="G8" s="364" t="s">
        <v>241</v>
      </c>
      <c r="H8" s="362" t="s">
        <v>239</v>
      </c>
      <c r="I8" s="363" t="s">
        <v>240</v>
      </c>
      <c r="J8" s="364" t="s">
        <v>241</v>
      </c>
      <c r="K8" s="362" t="s">
        <v>239</v>
      </c>
      <c r="L8" s="363" t="s">
        <v>240</v>
      </c>
      <c r="M8" s="364" t="s">
        <v>241</v>
      </c>
      <c r="N8" s="362" t="s">
        <v>239</v>
      </c>
      <c r="O8" s="363" t="s">
        <v>240</v>
      </c>
      <c r="P8" s="364" t="s">
        <v>241</v>
      </c>
      <c r="Q8" s="362" t="s">
        <v>239</v>
      </c>
      <c r="R8" s="363" t="s">
        <v>240</v>
      </c>
      <c r="S8" s="364" t="s">
        <v>241</v>
      </c>
      <c r="T8" s="362" t="s">
        <v>239</v>
      </c>
      <c r="U8" s="363" t="s">
        <v>240</v>
      </c>
      <c r="V8" s="364" t="s">
        <v>241</v>
      </c>
      <c r="W8" s="362" t="s">
        <v>239</v>
      </c>
      <c r="X8" s="363" t="s">
        <v>240</v>
      </c>
      <c r="Y8" s="364" t="s">
        <v>241</v>
      </c>
      <c r="Z8" s="362" t="s">
        <v>239</v>
      </c>
      <c r="AA8" s="363" t="s">
        <v>240</v>
      </c>
      <c r="AB8" s="364" t="s">
        <v>241</v>
      </c>
      <c r="AC8" s="362" t="s">
        <v>239</v>
      </c>
      <c r="AD8" s="363" t="s">
        <v>240</v>
      </c>
      <c r="AE8" s="364" t="s">
        <v>241</v>
      </c>
      <c r="AF8" s="365" t="s">
        <v>239</v>
      </c>
      <c r="AG8" s="363" t="s">
        <v>240</v>
      </c>
      <c r="AH8" s="366" t="s">
        <v>241</v>
      </c>
      <c r="AI8" s="365" t="s">
        <v>239</v>
      </c>
      <c r="AJ8" s="367" t="s">
        <v>240</v>
      </c>
      <c r="AK8" s="366" t="s">
        <v>241</v>
      </c>
      <c r="AL8" s="365" t="s">
        <v>239</v>
      </c>
      <c r="AM8" s="367" t="s">
        <v>240</v>
      </c>
      <c r="AN8" s="366" t="s">
        <v>241</v>
      </c>
    </row>
    <row r="9" spans="2:40" s="385" customFormat="1" ht="13.15" customHeight="1">
      <c r="B9" s="2237" t="s">
        <v>308</v>
      </c>
      <c r="C9" s="368" t="s">
        <v>225</v>
      </c>
      <c r="D9" s="369">
        <v>2637.4209999999998</v>
      </c>
      <c r="E9" s="369">
        <v>1679.63</v>
      </c>
      <c r="F9" s="370">
        <v>223.32</v>
      </c>
      <c r="G9" s="371">
        <v>266.964</v>
      </c>
      <c r="H9" s="369">
        <v>308.947</v>
      </c>
      <c r="I9" s="370">
        <v>32.247</v>
      </c>
      <c r="J9" s="371">
        <v>63.494999999999997</v>
      </c>
      <c r="K9" s="369">
        <v>55.366999999999997</v>
      </c>
      <c r="L9" s="370">
        <v>3.9910000000000001</v>
      </c>
      <c r="M9" s="371">
        <v>3.46</v>
      </c>
      <c r="N9" s="372">
        <v>987.83500000000004</v>
      </c>
      <c r="O9" s="373">
        <v>148.65</v>
      </c>
      <c r="P9" s="374">
        <v>253.583</v>
      </c>
      <c r="Q9" s="372">
        <v>217.54599999999999</v>
      </c>
      <c r="R9" s="373">
        <v>15.664</v>
      </c>
      <c r="S9" s="374">
        <v>55.198999999999998</v>
      </c>
      <c r="T9" s="372">
        <v>34.517000000000003</v>
      </c>
      <c r="U9" s="373">
        <v>3.2109999999999999</v>
      </c>
      <c r="V9" s="374">
        <v>0.63500000000000001</v>
      </c>
      <c r="W9" s="375">
        <v>689.28599999999994</v>
      </c>
      <c r="X9" s="376">
        <v>73.403999999999996</v>
      </c>
      <c r="Y9" s="377">
        <v>11.388999999999999</v>
      </c>
      <c r="Z9" s="375">
        <v>90.552999999999997</v>
      </c>
      <c r="AA9" s="376">
        <v>16.582999999999998</v>
      </c>
      <c r="AB9" s="377">
        <v>4.88</v>
      </c>
      <c r="AC9" s="378">
        <v>20.774999999999999</v>
      </c>
      <c r="AD9" s="376">
        <v>0.78</v>
      </c>
      <c r="AE9" s="379">
        <v>2.8250000000000002</v>
      </c>
      <c r="AF9" s="380">
        <v>2.5089999999999999</v>
      </c>
      <c r="AG9" s="370">
        <v>1.266</v>
      </c>
      <c r="AH9" s="381">
        <v>1.992</v>
      </c>
      <c r="AI9" s="382">
        <v>0.84799999999999998</v>
      </c>
      <c r="AJ9" s="383">
        <v>0</v>
      </c>
      <c r="AK9" s="384">
        <v>3.4159999999999999</v>
      </c>
      <c r="AL9" s="380">
        <v>7.4999999999999993E-5</v>
      </c>
      <c r="AM9" s="383">
        <v>0</v>
      </c>
      <c r="AN9" s="381">
        <v>0</v>
      </c>
    </row>
    <row r="10" spans="2:40" s="385" customFormat="1">
      <c r="B10" s="2238"/>
      <c r="C10" s="386" t="s">
        <v>226</v>
      </c>
      <c r="D10" s="387">
        <v>54457.62</v>
      </c>
      <c r="E10" s="387">
        <v>32402.844000000001</v>
      </c>
      <c r="F10" s="388">
        <v>2009.251</v>
      </c>
      <c r="G10" s="389">
        <v>5435.8919999999998</v>
      </c>
      <c r="H10" s="387">
        <v>12726.245999999999</v>
      </c>
      <c r="I10" s="388">
        <v>87.323999999999998</v>
      </c>
      <c r="J10" s="389">
        <v>782.67600000000004</v>
      </c>
      <c r="K10" s="387">
        <v>939.93399999999997</v>
      </c>
      <c r="L10" s="388">
        <v>28.641999999999999</v>
      </c>
      <c r="M10" s="389">
        <v>44.811</v>
      </c>
      <c r="N10" s="390">
        <v>25043.285</v>
      </c>
      <c r="O10" s="391">
        <v>1942.268</v>
      </c>
      <c r="P10" s="392">
        <v>5434.732</v>
      </c>
      <c r="Q10" s="390">
        <v>10940.28</v>
      </c>
      <c r="R10" s="391">
        <v>77.694999999999993</v>
      </c>
      <c r="S10" s="392">
        <v>766.14300000000003</v>
      </c>
      <c r="T10" s="390">
        <v>727.45500000000004</v>
      </c>
      <c r="U10" s="391">
        <v>28.641999999999999</v>
      </c>
      <c r="V10" s="392">
        <v>44.798000000000002</v>
      </c>
      <c r="W10" s="390">
        <v>7353.402</v>
      </c>
      <c r="X10" s="391">
        <v>66.983000000000004</v>
      </c>
      <c r="Y10" s="392">
        <v>1.1599999999999999</v>
      </c>
      <c r="Z10" s="390">
        <v>1750.4</v>
      </c>
      <c r="AA10" s="391">
        <v>9.6289999999999996</v>
      </c>
      <c r="AB10" s="392">
        <v>1.6419999999999999</v>
      </c>
      <c r="AC10" s="393">
        <v>212.47900000000001</v>
      </c>
      <c r="AD10" s="391">
        <v>0</v>
      </c>
      <c r="AE10" s="394">
        <v>1.2999999999999999E-2</v>
      </c>
      <c r="AF10" s="387">
        <v>6.157</v>
      </c>
      <c r="AG10" s="391">
        <v>0</v>
      </c>
      <c r="AH10" s="395">
        <v>0</v>
      </c>
      <c r="AI10" s="396">
        <v>35.566000000000003</v>
      </c>
      <c r="AJ10" s="397">
        <v>0</v>
      </c>
      <c r="AK10" s="389">
        <v>14.891</v>
      </c>
      <c r="AL10" s="387">
        <v>0</v>
      </c>
      <c r="AM10" s="394">
        <v>0</v>
      </c>
      <c r="AN10" s="392">
        <v>0</v>
      </c>
    </row>
    <row r="11" spans="2:40" s="385" customFormat="1">
      <c r="B11" s="2238"/>
      <c r="C11" s="386" t="s">
        <v>227</v>
      </c>
      <c r="D11" s="387">
        <v>230393.462</v>
      </c>
      <c r="E11" s="387">
        <v>88624.888999999996</v>
      </c>
      <c r="F11" s="388">
        <v>64532.159</v>
      </c>
      <c r="G11" s="389">
        <v>19112.894</v>
      </c>
      <c r="H11" s="387">
        <v>21673.358</v>
      </c>
      <c r="I11" s="388">
        <v>10198.034</v>
      </c>
      <c r="J11" s="389">
        <v>18107.776999999998</v>
      </c>
      <c r="K11" s="387">
        <v>4753.2389999999996</v>
      </c>
      <c r="L11" s="388">
        <v>1523.7539999999999</v>
      </c>
      <c r="M11" s="389">
        <v>1867.3579999999999</v>
      </c>
      <c r="N11" s="390">
        <v>33830.978000000003</v>
      </c>
      <c r="O11" s="391">
        <v>16055.655000000001</v>
      </c>
      <c r="P11" s="392">
        <v>16185.322</v>
      </c>
      <c r="Q11" s="390">
        <v>10554.646000000001</v>
      </c>
      <c r="R11" s="391">
        <v>1780.876</v>
      </c>
      <c r="S11" s="392">
        <v>12804.489</v>
      </c>
      <c r="T11" s="390">
        <v>2575.3029999999999</v>
      </c>
      <c r="U11" s="391">
        <v>272.488</v>
      </c>
      <c r="V11" s="392">
        <v>466.404</v>
      </c>
      <c r="W11" s="390">
        <v>54504.334000000003</v>
      </c>
      <c r="X11" s="391">
        <v>46657.771000000001</v>
      </c>
      <c r="Y11" s="392">
        <v>2646.1550000000002</v>
      </c>
      <c r="Z11" s="390">
        <v>11050.901</v>
      </c>
      <c r="AA11" s="391">
        <v>8416.8790000000008</v>
      </c>
      <c r="AB11" s="392">
        <v>4898.442</v>
      </c>
      <c r="AC11" s="393">
        <v>2142.3310000000001</v>
      </c>
      <c r="AD11" s="391">
        <v>1249.8710000000001</v>
      </c>
      <c r="AE11" s="394">
        <v>1400.954</v>
      </c>
      <c r="AF11" s="387">
        <v>289.577</v>
      </c>
      <c r="AG11" s="388">
        <v>1818.7329999999999</v>
      </c>
      <c r="AH11" s="389">
        <v>281.41699999999997</v>
      </c>
      <c r="AI11" s="398">
        <v>67.811000000000007</v>
      </c>
      <c r="AJ11" s="388">
        <v>0.27900000000000003</v>
      </c>
      <c r="AK11" s="389">
        <v>404.846</v>
      </c>
      <c r="AL11" s="387">
        <v>3.5604999999999998E-2</v>
      </c>
      <c r="AM11" s="397">
        <v>1.395</v>
      </c>
      <c r="AN11" s="392">
        <v>0</v>
      </c>
    </row>
    <row r="12" spans="2:40" s="385" customFormat="1">
      <c r="B12" s="2238"/>
      <c r="C12" s="386" t="s">
        <v>228</v>
      </c>
      <c r="D12" s="387">
        <v>15476.628000000001</v>
      </c>
      <c r="E12" s="387">
        <v>8637.0759999999991</v>
      </c>
      <c r="F12" s="388">
        <v>2579.7040000000002</v>
      </c>
      <c r="G12" s="389">
        <v>1681.529</v>
      </c>
      <c r="H12" s="387">
        <v>1201.018</v>
      </c>
      <c r="I12" s="388">
        <v>231.99700000000001</v>
      </c>
      <c r="J12" s="389">
        <v>358.06200000000001</v>
      </c>
      <c r="K12" s="387">
        <v>569.25</v>
      </c>
      <c r="L12" s="388">
        <v>71.289000000000001</v>
      </c>
      <c r="M12" s="389">
        <v>146.703</v>
      </c>
      <c r="N12" s="390">
        <v>6643.8019999999997</v>
      </c>
      <c r="O12" s="391">
        <v>1656.481</v>
      </c>
      <c r="P12" s="392">
        <v>1674.376</v>
      </c>
      <c r="Q12" s="390">
        <v>977.9</v>
      </c>
      <c r="R12" s="391">
        <v>190.58600000000001</v>
      </c>
      <c r="S12" s="392">
        <v>271.44400000000002</v>
      </c>
      <c r="T12" s="390">
        <v>443.15100000000001</v>
      </c>
      <c r="U12" s="391">
        <v>50.744999999999997</v>
      </c>
      <c r="V12" s="392">
        <v>44.328000000000003</v>
      </c>
      <c r="W12" s="390">
        <v>1968.723</v>
      </c>
      <c r="X12" s="391">
        <v>921.96600000000001</v>
      </c>
      <c r="Y12" s="392">
        <v>7.1529999999999996</v>
      </c>
      <c r="Z12" s="390">
        <v>222.60900000000001</v>
      </c>
      <c r="AA12" s="391">
        <v>41.411000000000001</v>
      </c>
      <c r="AB12" s="392">
        <v>86.617999999999995</v>
      </c>
      <c r="AC12" s="393">
        <v>126.099</v>
      </c>
      <c r="AD12" s="391">
        <v>20.544</v>
      </c>
      <c r="AE12" s="394">
        <v>102.13800000000001</v>
      </c>
      <c r="AF12" s="399">
        <v>24.550999999999998</v>
      </c>
      <c r="AG12" s="388">
        <v>1.2569999999999999</v>
      </c>
      <c r="AH12" s="389">
        <v>0</v>
      </c>
      <c r="AI12" s="400">
        <v>0.50900000000000001</v>
      </c>
      <c r="AJ12" s="391">
        <v>0</v>
      </c>
      <c r="AK12" s="401">
        <v>0</v>
      </c>
      <c r="AL12" s="394">
        <v>0</v>
      </c>
      <c r="AM12" s="391">
        <v>0</v>
      </c>
      <c r="AN12" s="392">
        <v>0.23699999999999999</v>
      </c>
    </row>
    <row r="13" spans="2:40" s="385" customFormat="1" ht="13.5" thickBot="1">
      <c r="B13" s="2239"/>
      <c r="C13" s="402" t="s">
        <v>229</v>
      </c>
      <c r="D13" s="403">
        <v>302965.13099999999</v>
      </c>
      <c r="E13" s="403">
        <v>131344.43900000001</v>
      </c>
      <c r="F13" s="404">
        <v>69344.433999999994</v>
      </c>
      <c r="G13" s="405">
        <v>26497.278999999999</v>
      </c>
      <c r="H13" s="403">
        <v>35909.569000000003</v>
      </c>
      <c r="I13" s="404">
        <v>10549.602000000001</v>
      </c>
      <c r="J13" s="405">
        <v>19312.009999999998</v>
      </c>
      <c r="K13" s="403">
        <v>6317.79</v>
      </c>
      <c r="L13" s="404">
        <v>1627.6759999999999</v>
      </c>
      <c r="M13" s="405">
        <v>2062.3319999999999</v>
      </c>
      <c r="N13" s="403">
        <v>66505.899999999994</v>
      </c>
      <c r="O13" s="404">
        <v>19803.054</v>
      </c>
      <c r="P13" s="405">
        <v>23548.012999999999</v>
      </c>
      <c r="Q13" s="403">
        <v>22690.371999999999</v>
      </c>
      <c r="R13" s="404">
        <v>2064.8209999999999</v>
      </c>
      <c r="S13" s="405">
        <v>13897.275</v>
      </c>
      <c r="T13" s="403">
        <v>3780.4259999999999</v>
      </c>
      <c r="U13" s="404">
        <v>355.08600000000001</v>
      </c>
      <c r="V13" s="405">
        <v>556.16499999999996</v>
      </c>
      <c r="W13" s="403">
        <v>64515.745000000003</v>
      </c>
      <c r="X13" s="404">
        <v>47720.124000000003</v>
      </c>
      <c r="Y13" s="405">
        <v>2665.857</v>
      </c>
      <c r="Z13" s="403">
        <v>13114.463</v>
      </c>
      <c r="AA13" s="404">
        <v>8484.5020000000004</v>
      </c>
      <c r="AB13" s="405">
        <v>4991.5820000000003</v>
      </c>
      <c r="AC13" s="406">
        <v>2501.6840000000002</v>
      </c>
      <c r="AD13" s="404">
        <v>1271.1949999999999</v>
      </c>
      <c r="AE13" s="407">
        <v>1505.93</v>
      </c>
      <c r="AF13" s="403">
        <v>322.79399999999998</v>
      </c>
      <c r="AG13" s="404">
        <v>1821.2560000000001</v>
      </c>
      <c r="AH13" s="405">
        <v>283.40899999999999</v>
      </c>
      <c r="AI13" s="408">
        <v>104.73399999999999</v>
      </c>
      <c r="AJ13" s="404">
        <v>0.27900000000000003</v>
      </c>
      <c r="AK13" s="405">
        <v>423.15300000000002</v>
      </c>
      <c r="AL13" s="403">
        <v>35.68</v>
      </c>
      <c r="AM13" s="404">
        <v>1.395</v>
      </c>
      <c r="AN13" s="405">
        <v>0.23699999999999999</v>
      </c>
    </row>
    <row r="14" spans="2:40" ht="15" customHeight="1">
      <c r="B14" s="2237" t="s">
        <v>354</v>
      </c>
      <c r="C14" s="368" t="s">
        <v>225</v>
      </c>
      <c r="D14" s="369">
        <v>2412.6</v>
      </c>
      <c r="E14" s="369">
        <v>1473.7529999999999</v>
      </c>
      <c r="F14" s="370">
        <v>240.76599999999999</v>
      </c>
      <c r="G14" s="371">
        <v>205.636</v>
      </c>
      <c r="H14" s="369">
        <v>337.69099999999997</v>
      </c>
      <c r="I14" s="370">
        <v>39.313000000000002</v>
      </c>
      <c r="J14" s="371">
        <v>36.104999999999997</v>
      </c>
      <c r="K14" s="369">
        <v>70.727999999999994</v>
      </c>
      <c r="L14" s="370">
        <v>3.5979999999999999</v>
      </c>
      <c r="M14" s="371">
        <v>5.01</v>
      </c>
      <c r="N14" s="372">
        <v>784.29300000000001</v>
      </c>
      <c r="O14" s="373">
        <v>164.78200000000001</v>
      </c>
      <c r="P14" s="374">
        <v>187.238</v>
      </c>
      <c r="Q14" s="372">
        <v>245.06299999999999</v>
      </c>
      <c r="R14" s="373">
        <v>20.710999999999999</v>
      </c>
      <c r="S14" s="374">
        <v>24.869</v>
      </c>
      <c r="T14" s="372">
        <v>47.457000000000001</v>
      </c>
      <c r="U14" s="373">
        <v>2.8439999999999999</v>
      </c>
      <c r="V14" s="374">
        <v>2.6629999999999998</v>
      </c>
      <c r="W14" s="375">
        <v>684.44399999999996</v>
      </c>
      <c r="X14" s="376">
        <v>74.789000000000001</v>
      </c>
      <c r="Y14" s="377">
        <v>15.904</v>
      </c>
      <c r="Z14" s="375">
        <v>89.902000000000001</v>
      </c>
      <c r="AA14" s="376">
        <v>18.602</v>
      </c>
      <c r="AB14" s="377">
        <v>4.4029999999999996</v>
      </c>
      <c r="AC14" s="375">
        <v>21.097000000000001</v>
      </c>
      <c r="AD14" s="376">
        <v>0.754</v>
      </c>
      <c r="AE14" s="377">
        <v>2.347</v>
      </c>
      <c r="AF14" s="375">
        <v>5.016</v>
      </c>
      <c r="AG14" s="376">
        <v>1.1950000000000001</v>
      </c>
      <c r="AH14" s="377">
        <v>2.4940000000000002</v>
      </c>
      <c r="AI14" s="375">
        <v>2.726</v>
      </c>
      <c r="AJ14" s="376">
        <v>0</v>
      </c>
      <c r="AK14" s="377">
        <v>6.8330000000000002</v>
      </c>
      <c r="AL14" s="375">
        <v>2.1739999999999999</v>
      </c>
      <c r="AM14" s="376">
        <v>0</v>
      </c>
      <c r="AN14" s="377">
        <v>0</v>
      </c>
    </row>
    <row r="15" spans="2:40">
      <c r="B15" s="2238"/>
      <c r="C15" s="386" t="s">
        <v>226</v>
      </c>
      <c r="D15" s="387">
        <v>54855.703000000001</v>
      </c>
      <c r="E15" s="387">
        <v>32488.273000000001</v>
      </c>
      <c r="F15" s="388">
        <v>2133.636</v>
      </c>
      <c r="G15" s="389">
        <v>5476.7759999999998</v>
      </c>
      <c r="H15" s="387">
        <v>12486.637000000001</v>
      </c>
      <c r="I15" s="388">
        <v>86.781000000000006</v>
      </c>
      <c r="J15" s="389">
        <v>1168.1130000000001</v>
      </c>
      <c r="K15" s="387">
        <v>933.75300000000004</v>
      </c>
      <c r="L15" s="388">
        <v>34.792000000000002</v>
      </c>
      <c r="M15" s="389">
        <v>46.942</v>
      </c>
      <c r="N15" s="390">
        <v>25011.334999999999</v>
      </c>
      <c r="O15" s="391">
        <v>2068.098</v>
      </c>
      <c r="P15" s="392">
        <v>5474.268</v>
      </c>
      <c r="Q15" s="390">
        <v>10563.799000000001</v>
      </c>
      <c r="R15" s="391">
        <v>74.006</v>
      </c>
      <c r="S15" s="392">
        <v>1069.104</v>
      </c>
      <c r="T15" s="390">
        <v>708.62300000000005</v>
      </c>
      <c r="U15" s="391">
        <v>34.792000000000002</v>
      </c>
      <c r="V15" s="392">
        <v>46.856999999999999</v>
      </c>
      <c r="W15" s="390">
        <v>7455.8109999999997</v>
      </c>
      <c r="X15" s="391">
        <v>65.537999999999997</v>
      </c>
      <c r="Y15" s="392">
        <v>2.508</v>
      </c>
      <c r="Z15" s="390">
        <v>1877.393</v>
      </c>
      <c r="AA15" s="391">
        <v>12.775</v>
      </c>
      <c r="AB15" s="392">
        <v>3.26</v>
      </c>
      <c r="AC15" s="390">
        <v>209.39099999999999</v>
      </c>
      <c r="AD15" s="391">
        <v>0</v>
      </c>
      <c r="AE15" s="392">
        <v>8.5000000000000006E-2</v>
      </c>
      <c r="AF15" s="390">
        <v>21.126999999999999</v>
      </c>
      <c r="AG15" s="391">
        <v>0</v>
      </c>
      <c r="AH15" s="392">
        <v>0</v>
      </c>
      <c r="AI15" s="390">
        <v>45.445</v>
      </c>
      <c r="AJ15" s="391">
        <v>0</v>
      </c>
      <c r="AK15" s="392">
        <v>95.748999999999995</v>
      </c>
      <c r="AL15" s="390">
        <v>15.739000000000001</v>
      </c>
      <c r="AM15" s="391">
        <v>0</v>
      </c>
      <c r="AN15" s="392">
        <v>0</v>
      </c>
    </row>
    <row r="16" spans="2:40">
      <c r="B16" s="2238"/>
      <c r="C16" s="386" t="s">
        <v>227</v>
      </c>
      <c r="D16" s="387">
        <v>236290.611</v>
      </c>
      <c r="E16" s="387">
        <v>90817.555999999997</v>
      </c>
      <c r="F16" s="388">
        <v>65693.129000000001</v>
      </c>
      <c r="G16" s="389">
        <v>19742.201000000001</v>
      </c>
      <c r="H16" s="387">
        <v>22373.044999999998</v>
      </c>
      <c r="I16" s="388">
        <v>10355.415999999999</v>
      </c>
      <c r="J16" s="389">
        <v>18895.481</v>
      </c>
      <c r="K16" s="387">
        <v>4934.9089999999997</v>
      </c>
      <c r="L16" s="388">
        <v>1536.923</v>
      </c>
      <c r="M16" s="389">
        <v>1941.951</v>
      </c>
      <c r="N16" s="390">
        <v>34585.794000000002</v>
      </c>
      <c r="O16" s="391">
        <v>16866.767</v>
      </c>
      <c r="P16" s="392">
        <v>15978.848</v>
      </c>
      <c r="Q16" s="390">
        <v>10575.116</v>
      </c>
      <c r="R16" s="391">
        <v>1598.8679999999999</v>
      </c>
      <c r="S16" s="392">
        <v>13450.186</v>
      </c>
      <c r="T16" s="390">
        <v>2698.038</v>
      </c>
      <c r="U16" s="391">
        <v>244.06200000000001</v>
      </c>
      <c r="V16" s="392">
        <v>444.05399999999997</v>
      </c>
      <c r="W16" s="390">
        <v>55936.362000000001</v>
      </c>
      <c r="X16" s="391">
        <v>47061.434999999998</v>
      </c>
      <c r="Y16" s="392">
        <v>2873.1019999999999</v>
      </c>
      <c r="Z16" s="390">
        <v>11731.971</v>
      </c>
      <c r="AA16" s="391">
        <v>8756.3819999999996</v>
      </c>
      <c r="AB16" s="392">
        <v>5023.317</v>
      </c>
      <c r="AC16" s="390">
        <v>2202.4699999999998</v>
      </c>
      <c r="AD16" s="391">
        <v>1291.79</v>
      </c>
      <c r="AE16" s="392">
        <v>1497.8969999999999</v>
      </c>
      <c r="AF16" s="390">
        <v>295.39999999999998</v>
      </c>
      <c r="AG16" s="391">
        <v>1764.9269999999999</v>
      </c>
      <c r="AH16" s="392">
        <v>890.25099999999998</v>
      </c>
      <c r="AI16" s="390">
        <v>65.957999999999998</v>
      </c>
      <c r="AJ16" s="391">
        <v>0.16600000000000001</v>
      </c>
      <c r="AK16" s="392">
        <v>421.97800000000001</v>
      </c>
      <c r="AL16" s="390">
        <v>34.401000000000003</v>
      </c>
      <c r="AM16" s="391">
        <v>1.071</v>
      </c>
      <c r="AN16" s="392">
        <v>0</v>
      </c>
    </row>
    <row r="17" spans="2:40">
      <c r="B17" s="2238"/>
      <c r="C17" s="386" t="s">
        <v>228</v>
      </c>
      <c r="D17" s="387">
        <v>15554.191999999999</v>
      </c>
      <c r="E17" s="387">
        <v>8726.4140000000007</v>
      </c>
      <c r="F17" s="388">
        <v>2215.5279999999998</v>
      </c>
      <c r="G17" s="389">
        <v>1566.079</v>
      </c>
      <c r="H17" s="387">
        <v>1762.2729999999999</v>
      </c>
      <c r="I17" s="388">
        <v>210.57900000000001</v>
      </c>
      <c r="J17" s="389">
        <v>333.685</v>
      </c>
      <c r="K17" s="387">
        <v>572.45600000000002</v>
      </c>
      <c r="L17" s="388">
        <v>41.646000000000001</v>
      </c>
      <c r="M17" s="389">
        <v>125.532</v>
      </c>
      <c r="N17" s="390">
        <v>6641.3389999999999</v>
      </c>
      <c r="O17" s="391">
        <v>1327.029</v>
      </c>
      <c r="P17" s="392">
        <v>1557.4570000000001</v>
      </c>
      <c r="Q17" s="390">
        <v>1509</v>
      </c>
      <c r="R17" s="391">
        <v>165.89400000000001</v>
      </c>
      <c r="S17" s="392">
        <v>254.66800000000001</v>
      </c>
      <c r="T17" s="390">
        <v>440.55799999999999</v>
      </c>
      <c r="U17" s="391">
        <v>29.015999999999998</v>
      </c>
      <c r="V17" s="392">
        <v>30.004999999999999</v>
      </c>
      <c r="W17" s="390">
        <v>2061.4499999999998</v>
      </c>
      <c r="X17" s="391">
        <v>887.24199999999996</v>
      </c>
      <c r="Y17" s="392">
        <v>8.6039999999999992</v>
      </c>
      <c r="Z17" s="390">
        <v>251.85499999999999</v>
      </c>
      <c r="AA17" s="391">
        <v>44.685000000000002</v>
      </c>
      <c r="AB17" s="392">
        <v>79.016999999999996</v>
      </c>
      <c r="AC17" s="390">
        <v>131.898</v>
      </c>
      <c r="AD17" s="391">
        <v>12.63</v>
      </c>
      <c r="AE17" s="392">
        <v>95.289000000000001</v>
      </c>
      <c r="AF17" s="390">
        <v>23.625</v>
      </c>
      <c r="AG17" s="391">
        <v>1.2569999999999999</v>
      </c>
      <c r="AH17" s="392">
        <v>1.7999999999999999E-2</v>
      </c>
      <c r="AI17" s="390">
        <v>1.4179999999999999</v>
      </c>
      <c r="AJ17" s="391">
        <v>0</v>
      </c>
      <c r="AK17" s="392">
        <v>0</v>
      </c>
      <c r="AL17" s="390">
        <v>0</v>
      </c>
      <c r="AM17" s="391">
        <v>0</v>
      </c>
      <c r="AN17" s="392">
        <v>0.23799999999999999</v>
      </c>
    </row>
    <row r="18" spans="2:40" ht="13.5" thickBot="1">
      <c r="B18" s="2239"/>
      <c r="C18" s="402" t="s">
        <v>229</v>
      </c>
      <c r="D18" s="403">
        <v>309113.10600000003</v>
      </c>
      <c r="E18" s="403">
        <v>133505.99600000001</v>
      </c>
      <c r="F18" s="404">
        <v>70283.058999999994</v>
      </c>
      <c r="G18" s="405">
        <v>26990.691999999999</v>
      </c>
      <c r="H18" s="403">
        <v>36959.646000000001</v>
      </c>
      <c r="I18" s="404">
        <v>10692.089</v>
      </c>
      <c r="J18" s="405">
        <v>20433.383999999998</v>
      </c>
      <c r="K18" s="403">
        <v>6511.8459999999995</v>
      </c>
      <c r="L18" s="404">
        <v>1616.9590000000001</v>
      </c>
      <c r="M18" s="405">
        <v>2119.4349999999999</v>
      </c>
      <c r="N18" s="403">
        <v>67022.760999999999</v>
      </c>
      <c r="O18" s="404">
        <v>20426.675999999999</v>
      </c>
      <c r="P18" s="405">
        <v>23197.811000000002</v>
      </c>
      <c r="Q18" s="403">
        <v>22892.977999999999</v>
      </c>
      <c r="R18" s="404">
        <v>1859.479</v>
      </c>
      <c r="S18" s="405">
        <v>14798.826999999999</v>
      </c>
      <c r="T18" s="403">
        <v>3894.6759999999999</v>
      </c>
      <c r="U18" s="404">
        <v>310.714</v>
      </c>
      <c r="V18" s="405">
        <v>523.57899999999995</v>
      </c>
      <c r="W18" s="403">
        <v>66138.066999999995</v>
      </c>
      <c r="X18" s="404">
        <v>48089.004000000001</v>
      </c>
      <c r="Y18" s="405">
        <v>2900.1179999999999</v>
      </c>
      <c r="Z18" s="403">
        <v>13951.120999999999</v>
      </c>
      <c r="AA18" s="404">
        <v>8832.4439999999995</v>
      </c>
      <c r="AB18" s="405">
        <v>5109.9970000000003</v>
      </c>
      <c r="AC18" s="406">
        <v>2564.8560000000002</v>
      </c>
      <c r="AD18" s="404">
        <v>1305.174</v>
      </c>
      <c r="AE18" s="407">
        <v>1595.6179999999999</v>
      </c>
      <c r="AF18" s="403">
        <v>345.16800000000001</v>
      </c>
      <c r="AG18" s="404">
        <v>1767.3789999999999</v>
      </c>
      <c r="AH18" s="409">
        <v>892.76300000000003</v>
      </c>
      <c r="AI18" s="408">
        <v>115.547</v>
      </c>
      <c r="AJ18" s="404">
        <v>0.16600000000000001</v>
      </c>
      <c r="AK18" s="405">
        <v>524.55999999999995</v>
      </c>
      <c r="AL18" s="403">
        <v>52.314</v>
      </c>
      <c r="AM18" s="404">
        <v>1.071</v>
      </c>
      <c r="AN18" s="410">
        <v>0.23799999999999999</v>
      </c>
    </row>
    <row r="19" spans="2:40" s="385" customFormat="1">
      <c r="B19" s="411"/>
      <c r="C19" s="412"/>
      <c r="D19" s="413"/>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5"/>
      <c r="AD19" s="414"/>
    </row>
    <row r="20" spans="2:40" s="385" customFormat="1">
      <c r="B20" s="416" t="s">
        <v>242</v>
      </c>
      <c r="C20" s="412"/>
      <c r="D20" s="413"/>
      <c r="E20" s="413"/>
      <c r="F20" s="413"/>
      <c r="G20" s="413"/>
      <c r="H20" s="413"/>
      <c r="I20" s="413"/>
      <c r="J20" s="413"/>
      <c r="K20" s="413"/>
      <c r="L20" s="413"/>
      <c r="M20" s="413"/>
      <c r="N20" s="413"/>
      <c r="O20" s="413"/>
      <c r="P20" s="413"/>
      <c r="Q20" s="413"/>
      <c r="R20" s="413"/>
      <c r="S20" s="413"/>
      <c r="T20" s="413"/>
      <c r="U20" s="413"/>
      <c r="V20" s="413"/>
      <c r="W20" s="413"/>
      <c r="Y20" s="413"/>
      <c r="Z20" s="413"/>
      <c r="AA20" s="413"/>
      <c r="AB20" s="413"/>
      <c r="AC20" s="413"/>
    </row>
    <row r="21" spans="2:40" s="385" customFormat="1">
      <c r="B21" s="385" t="s">
        <v>243</v>
      </c>
      <c r="J21" s="417"/>
      <c r="X21" s="413"/>
    </row>
    <row r="22" spans="2:40" s="385" customFormat="1">
      <c r="B22" s="385" t="s">
        <v>244</v>
      </c>
      <c r="J22" s="412"/>
    </row>
    <row r="23" spans="2:40" s="385" customFormat="1">
      <c r="B23" s="385" t="s">
        <v>245</v>
      </c>
      <c r="J23" s="412"/>
    </row>
    <row r="24" spans="2:40" s="385" customFormat="1">
      <c r="J24" s="412"/>
      <c r="L24" s="417"/>
    </row>
    <row r="25" spans="2:40" s="385" customFormat="1">
      <c r="J25" s="412"/>
      <c r="L25" s="418"/>
      <c r="M25" s="418"/>
      <c r="Q25" s="418"/>
      <c r="R25" s="418"/>
      <c r="S25" s="418"/>
      <c r="T25" s="418"/>
      <c r="U25" s="418"/>
      <c r="V25" s="418"/>
      <c r="Z25" s="418"/>
      <c r="AA25" s="418"/>
      <c r="AB25" s="418"/>
      <c r="AC25" s="418"/>
      <c r="AD25" s="418"/>
      <c r="AE25" s="418"/>
      <c r="AI25" s="418"/>
      <c r="AJ25" s="418"/>
      <c r="AK25" s="418"/>
      <c r="AL25" s="418"/>
      <c r="AM25" s="418"/>
      <c r="AN25" s="418"/>
    </row>
    <row r="26" spans="2:40" s="385" customFormat="1">
      <c r="J26" s="417"/>
      <c r="N26" s="419"/>
      <c r="O26" s="419"/>
      <c r="P26" s="419"/>
      <c r="Q26" s="419"/>
      <c r="R26" s="419"/>
      <c r="S26" s="419"/>
      <c r="T26" s="419"/>
      <c r="U26" s="419"/>
      <c r="V26" s="419"/>
      <c r="Z26" s="419"/>
      <c r="AA26" s="419"/>
      <c r="AB26" s="419"/>
      <c r="AC26" s="419"/>
      <c r="AD26" s="419"/>
      <c r="AE26" s="419"/>
      <c r="AF26" s="419"/>
      <c r="AG26" s="419"/>
      <c r="AH26" s="419"/>
      <c r="AI26" s="419"/>
      <c r="AJ26" s="419"/>
      <c r="AK26" s="419"/>
      <c r="AL26" s="419"/>
      <c r="AM26" s="419"/>
      <c r="AN26" s="419"/>
    </row>
    <row r="27" spans="2:40" s="385" customFormat="1">
      <c r="J27" s="417"/>
      <c r="N27" s="420"/>
      <c r="O27" s="420"/>
      <c r="P27" s="420"/>
      <c r="Q27" s="420"/>
      <c r="R27" s="420"/>
      <c r="S27" s="420"/>
      <c r="T27" s="420"/>
      <c r="Z27" s="420"/>
      <c r="AE27" s="417"/>
    </row>
    <row r="28" spans="2:40" s="385" customFormat="1">
      <c r="N28" s="420"/>
      <c r="O28" s="420"/>
      <c r="P28" s="420"/>
      <c r="Q28" s="420"/>
      <c r="R28" s="420"/>
      <c r="S28" s="420"/>
      <c r="T28" s="420"/>
      <c r="Z28" s="420"/>
    </row>
    <row r="29" spans="2:40" s="385" customFormat="1">
      <c r="N29" s="420"/>
      <c r="O29" s="420"/>
      <c r="P29" s="420"/>
      <c r="Q29" s="420"/>
      <c r="R29" s="420"/>
      <c r="S29" s="420"/>
      <c r="T29" s="420"/>
      <c r="Z29" s="420"/>
      <c r="AI29" s="420"/>
    </row>
    <row r="30" spans="2:40" s="385" customFormat="1">
      <c r="H30" s="418"/>
      <c r="I30" s="418"/>
      <c r="J30" s="418"/>
      <c r="K30" s="418"/>
      <c r="L30" s="418"/>
      <c r="M30" s="418"/>
      <c r="N30" s="420"/>
      <c r="O30" s="420"/>
      <c r="P30" s="420"/>
      <c r="Q30" s="420"/>
      <c r="R30" s="420"/>
      <c r="S30" s="420"/>
      <c r="T30" s="420"/>
      <c r="Z30" s="420"/>
      <c r="AI30" s="420"/>
    </row>
    <row r="31" spans="2:40" s="385" customFormat="1">
      <c r="D31" s="420"/>
      <c r="H31" s="420"/>
      <c r="I31" s="420"/>
      <c r="J31" s="420"/>
      <c r="K31" s="420"/>
      <c r="L31" s="420"/>
      <c r="M31" s="420"/>
      <c r="N31" s="420"/>
      <c r="O31" s="420"/>
      <c r="P31" s="420"/>
      <c r="Q31" s="420"/>
      <c r="R31" s="420"/>
      <c r="S31" s="420"/>
      <c r="T31" s="420"/>
      <c r="Z31" s="420"/>
      <c r="AI31" s="420"/>
    </row>
    <row r="32" spans="2:40" s="385" customFormat="1">
      <c r="D32" s="420"/>
      <c r="H32" s="420"/>
      <c r="I32" s="420"/>
      <c r="J32" s="420"/>
      <c r="K32" s="420"/>
      <c r="L32" s="420"/>
      <c r="M32" s="420"/>
      <c r="N32" s="420"/>
      <c r="O32" s="420"/>
      <c r="P32" s="420"/>
      <c r="Q32" s="420"/>
      <c r="R32" s="420"/>
      <c r="S32" s="420"/>
      <c r="T32" s="420"/>
      <c r="X32" s="420"/>
      <c r="Y32" s="420"/>
      <c r="Z32" s="420"/>
      <c r="AG32" s="420"/>
      <c r="AH32" s="420"/>
      <c r="AI32" s="420"/>
    </row>
    <row r="33" spans="4:28" s="385" customFormat="1">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row>
    <row r="34" spans="4:28" s="385" customFormat="1">
      <c r="N34" s="420"/>
      <c r="O34" s="420"/>
      <c r="P34" s="420"/>
    </row>
    <row r="35" spans="4:28" s="385" customFormat="1"/>
    <row r="36" spans="4:28" s="385" customFormat="1"/>
    <row r="37" spans="4:28" s="385" customFormat="1"/>
    <row r="38" spans="4:28" s="385" customFormat="1"/>
    <row r="39" spans="4:28" s="385" customFormat="1"/>
    <row r="40" spans="4:28" s="385" customFormat="1"/>
    <row r="41" spans="4:28" s="385" customFormat="1"/>
    <row r="42" spans="4:28" s="385" customFormat="1"/>
    <row r="43" spans="4:28" s="385" customFormat="1"/>
    <row r="44" spans="4:28" s="385" customFormat="1"/>
    <row r="45" spans="4:28" s="385" customFormat="1"/>
    <row r="46" spans="4:28" s="385" customFormat="1"/>
    <row r="47" spans="4:28" s="385" customFormat="1"/>
    <row r="48" spans="4:28" s="385" customFormat="1"/>
    <row r="49" s="385" customFormat="1"/>
    <row r="50" s="385" customFormat="1"/>
    <row r="51" s="385" customFormat="1"/>
    <row r="52" s="385" customFormat="1"/>
    <row r="53" s="385" customFormat="1"/>
    <row r="54" s="385" customFormat="1"/>
    <row r="55" s="385" customFormat="1"/>
    <row r="56" s="385" customFormat="1"/>
    <row r="57" s="385" customFormat="1"/>
    <row r="58" s="385" customFormat="1"/>
    <row r="59" s="385" customFormat="1"/>
    <row r="60" s="385" customFormat="1"/>
    <row r="61" s="385" customFormat="1"/>
    <row r="62" s="385" customFormat="1"/>
    <row r="63" s="385" customFormat="1"/>
    <row r="64" s="385" customFormat="1"/>
    <row r="65" s="385" customFormat="1"/>
    <row r="66" s="385" customFormat="1"/>
    <row r="67" s="385" customFormat="1"/>
    <row r="68" s="385" customFormat="1"/>
    <row r="69" s="385" customFormat="1"/>
  </sheetData>
  <mergeCells count="24">
    <mergeCell ref="H7:J7"/>
    <mergeCell ref="K7:M7"/>
    <mergeCell ref="W7:Y7"/>
    <mergeCell ref="Z7:AB7"/>
    <mergeCell ref="AC7:AE7"/>
    <mergeCell ref="N7:P7"/>
    <mergeCell ref="Q7:S7"/>
    <mergeCell ref="T7:V7"/>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s>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4"/>
  <sheetViews>
    <sheetView workbookViewId="0"/>
  </sheetViews>
  <sheetFormatPr defaultColWidth="9.140625" defaultRowHeight="12.75"/>
  <cols>
    <col min="1" max="1" width="5.140625" style="421" customWidth="1"/>
    <col min="2" max="2" width="12.7109375" style="421" customWidth="1"/>
    <col min="3" max="3" width="18.85546875" style="421" customWidth="1"/>
    <col min="4" max="7" width="9.140625" style="421" customWidth="1"/>
    <col min="8" max="8" width="9.7109375" style="421" customWidth="1"/>
    <col min="9" max="9" width="9" style="421" customWidth="1"/>
    <col min="10" max="10" width="9.5703125" style="421" customWidth="1"/>
    <col min="11" max="11" width="9.85546875" style="421" customWidth="1"/>
    <col min="12" max="12" width="9.140625" style="421" customWidth="1"/>
    <col min="13" max="15" width="0" style="421" hidden="1" customWidth="1"/>
    <col min="16" max="22" width="9.140625" style="421" customWidth="1"/>
    <col min="23" max="23" width="10.140625" style="421" bestFit="1" customWidth="1"/>
    <col min="24" max="16384" width="9.140625" style="421"/>
  </cols>
  <sheetData>
    <row r="2" spans="2:16">
      <c r="J2" s="2210" t="s">
        <v>237</v>
      </c>
      <c r="K2" s="2210"/>
    </row>
    <row r="4" spans="2:16" ht="20.25" customHeight="1">
      <c r="B4" s="2261" t="s">
        <v>246</v>
      </c>
      <c r="C4" s="2261"/>
      <c r="D4" s="2261"/>
      <c r="E4" s="2261"/>
      <c r="F4" s="2261"/>
      <c r="G4" s="2261"/>
      <c r="H4" s="2261"/>
      <c r="I4" s="2261"/>
      <c r="J4" s="2261"/>
      <c r="K4" s="2261"/>
    </row>
    <row r="5" spans="2:16" s="422" customFormat="1" ht="13.5" thickBot="1"/>
    <row r="6" spans="2:16" s="422" customFormat="1" ht="12.75" customHeight="1">
      <c r="B6" s="2257" t="s">
        <v>247</v>
      </c>
      <c r="C6" s="2262"/>
      <c r="D6" s="2264" t="s">
        <v>308</v>
      </c>
      <c r="E6" s="2265"/>
      <c r="F6" s="2265"/>
      <c r="G6" s="2266"/>
      <c r="H6" s="2264" t="s">
        <v>354</v>
      </c>
      <c r="I6" s="2265"/>
      <c r="J6" s="2265"/>
      <c r="K6" s="2266"/>
    </row>
    <row r="7" spans="2:16" s="422" customFormat="1" ht="26.25" thickBot="1">
      <c r="B7" s="2259"/>
      <c r="C7" s="2263"/>
      <c r="D7" s="304" t="s">
        <v>1</v>
      </c>
      <c r="E7" s="302" t="s">
        <v>2</v>
      </c>
      <c r="F7" s="302" t="s">
        <v>3</v>
      </c>
      <c r="G7" s="303" t="s">
        <v>4</v>
      </c>
      <c r="H7" s="304" t="s">
        <v>1</v>
      </c>
      <c r="I7" s="302" t="s">
        <v>2</v>
      </c>
      <c r="J7" s="302" t="s">
        <v>3</v>
      </c>
      <c r="K7" s="303" t="s">
        <v>4</v>
      </c>
      <c r="M7" s="423" t="s">
        <v>1</v>
      </c>
      <c r="N7" s="424" t="s">
        <v>2</v>
      </c>
      <c r="O7" s="424" t="s">
        <v>3</v>
      </c>
    </row>
    <row r="8" spans="2:16" s="422" customFormat="1" ht="25.9" customHeight="1">
      <c r="B8" s="2260" t="s">
        <v>248</v>
      </c>
      <c r="C8" s="425" t="s">
        <v>17</v>
      </c>
      <c r="D8" s="426">
        <v>0.71707682513427184</v>
      </c>
      <c r="E8" s="427">
        <v>0.25229887365308418</v>
      </c>
      <c r="F8" s="427">
        <v>3.062430121264394E-2</v>
      </c>
      <c r="G8" s="428">
        <v>0.99999999999999989</v>
      </c>
      <c r="H8" s="426">
        <v>0.71418726362855356</v>
      </c>
      <c r="I8" s="427">
        <v>0.25528898190902855</v>
      </c>
      <c r="J8" s="427">
        <v>3.0523754462417875E-2</v>
      </c>
      <c r="K8" s="428">
        <v>0.99999999999999989</v>
      </c>
      <c r="L8" s="429"/>
      <c r="M8" s="430" t="e">
        <f>#REF!-#REF!</f>
        <v>#REF!</v>
      </c>
      <c r="N8" s="430" t="e">
        <f>#REF!-#REF!</f>
        <v>#REF!</v>
      </c>
      <c r="O8" s="430" t="e">
        <f>#REF!-#REF!</f>
        <v>#REF!</v>
      </c>
      <c r="P8" s="429"/>
    </row>
    <row r="9" spans="2:16" s="422" customFormat="1">
      <c r="B9" s="2258"/>
      <c r="C9" s="431" t="s">
        <v>6</v>
      </c>
      <c r="D9" s="432">
        <v>0.78286352075812859</v>
      </c>
      <c r="E9" s="433">
        <v>0.18117020490453289</v>
      </c>
      <c r="F9" s="433">
        <v>3.5966274337338469E-2</v>
      </c>
      <c r="G9" s="434">
        <v>1</v>
      </c>
      <c r="H9" s="432">
        <v>0.77832408628503369</v>
      </c>
      <c r="I9" s="433">
        <v>0.18535603340471984</v>
      </c>
      <c r="J9" s="433">
        <v>3.6319880310246508E-2</v>
      </c>
      <c r="K9" s="434">
        <v>1</v>
      </c>
      <c r="L9" s="429"/>
      <c r="M9" s="430" t="e">
        <f>#REF!-#REF!</f>
        <v>#REF!</v>
      </c>
      <c r="N9" s="430" t="e">
        <f>#REF!-#REF!</f>
        <v>#REF!</v>
      </c>
      <c r="O9" s="430" t="e">
        <f>#REF!-#REF!</f>
        <v>#REF!</v>
      </c>
      <c r="P9" s="429"/>
    </row>
    <row r="10" spans="2:16" s="422" customFormat="1" ht="13.5" thickBot="1">
      <c r="B10" s="2267"/>
      <c r="C10" s="300" t="s">
        <v>221</v>
      </c>
      <c r="D10" s="435">
        <v>0.81106251150625619</v>
      </c>
      <c r="E10" s="436">
        <v>0.17647080443056437</v>
      </c>
      <c r="F10" s="436">
        <v>1.2466684063179412E-2</v>
      </c>
      <c r="G10" s="437">
        <v>1</v>
      </c>
      <c r="H10" s="435">
        <v>0.81242028694806401</v>
      </c>
      <c r="I10" s="436">
        <v>0.17308389962602785</v>
      </c>
      <c r="J10" s="436">
        <v>1.4495813425908154E-2</v>
      </c>
      <c r="K10" s="437">
        <v>1</v>
      </c>
      <c r="L10" s="429"/>
      <c r="M10" s="438" t="e">
        <f>#REF!-#REF!</f>
        <v>#REF!</v>
      </c>
      <c r="N10" s="439" t="e">
        <f>#REF!-#REF!</f>
        <v>#REF!</v>
      </c>
      <c r="O10" s="430" t="e">
        <f>#REF!-#REF!</f>
        <v>#REF!</v>
      </c>
      <c r="P10" s="429"/>
    </row>
    <row r="11" spans="2:16" s="422" customFormat="1">
      <c r="B11" s="2257" t="s">
        <v>249</v>
      </c>
      <c r="C11" s="440" t="s">
        <v>250</v>
      </c>
      <c r="D11" s="441">
        <v>0.7317247246574492</v>
      </c>
      <c r="E11" s="442">
        <v>0.24966654804231253</v>
      </c>
      <c r="F11" s="442">
        <v>1.8608727300238239E-2</v>
      </c>
      <c r="G11" s="443">
        <v>1</v>
      </c>
      <c r="H11" s="441">
        <v>0.73098479842651909</v>
      </c>
      <c r="I11" s="442">
        <v>0.2505032339117047</v>
      </c>
      <c r="J11" s="442">
        <v>1.8511967661776207E-2</v>
      </c>
      <c r="K11" s="443">
        <v>1</v>
      </c>
      <c r="L11" s="429"/>
      <c r="M11" s="430" t="e">
        <f>#REF!-#REF!</f>
        <v>#REF!</v>
      </c>
      <c r="N11" s="430" t="e">
        <f>#REF!-#REF!</f>
        <v>#REF!</v>
      </c>
      <c r="O11" s="430" t="e">
        <f>#REF!-#REF!</f>
        <v>#REF!</v>
      </c>
      <c r="P11" s="429"/>
    </row>
    <row r="12" spans="2:16" s="422" customFormat="1">
      <c r="B12" s="2258"/>
      <c r="C12" s="431" t="s">
        <v>251</v>
      </c>
      <c r="D12" s="432">
        <v>0.74772061891235442</v>
      </c>
      <c r="E12" s="433">
        <v>0.21692963231743095</v>
      </c>
      <c r="F12" s="433">
        <v>3.534974877021467E-2</v>
      </c>
      <c r="G12" s="434">
        <v>1</v>
      </c>
      <c r="H12" s="432">
        <v>0.79588618088369389</v>
      </c>
      <c r="I12" s="433">
        <v>0.17122979358368565</v>
      </c>
      <c r="J12" s="433">
        <v>3.288402553262041E-2</v>
      </c>
      <c r="K12" s="434">
        <v>1</v>
      </c>
      <c r="L12" s="429"/>
      <c r="M12" s="430" t="e">
        <f>#REF!-#REF!</f>
        <v>#REF!</v>
      </c>
      <c r="N12" s="430" t="e">
        <f>#REF!-#REF!</f>
        <v>#REF!</v>
      </c>
      <c r="O12" s="430" t="e">
        <f>#REF!-#REF!</f>
        <v>#REF!</v>
      </c>
      <c r="P12" s="429"/>
    </row>
    <row r="13" spans="2:16" s="422" customFormat="1">
      <c r="B13" s="2258"/>
      <c r="C13" s="431" t="s">
        <v>252</v>
      </c>
      <c r="D13" s="432">
        <v>0.82274085176390122</v>
      </c>
      <c r="E13" s="433">
        <v>0.15344118364114034</v>
      </c>
      <c r="F13" s="433">
        <v>2.3817964594958486E-2</v>
      </c>
      <c r="G13" s="434">
        <v>1</v>
      </c>
      <c r="H13" s="432">
        <v>0.74591574017301943</v>
      </c>
      <c r="I13" s="433">
        <v>0.21847648445075118</v>
      </c>
      <c r="J13" s="433">
        <v>3.5607775376229403E-2</v>
      </c>
      <c r="K13" s="434">
        <v>1</v>
      </c>
      <c r="L13" s="429"/>
      <c r="M13" s="439" t="e">
        <f>#REF!-#REF!</f>
        <v>#REF!</v>
      </c>
      <c r="N13" s="438" t="e">
        <f>#REF!-#REF!</f>
        <v>#REF!</v>
      </c>
      <c r="O13" s="430" t="e">
        <f>#REF!-#REF!</f>
        <v>#REF!</v>
      </c>
      <c r="P13" s="429"/>
    </row>
    <row r="14" spans="2:16" s="422" customFormat="1" ht="13.5" thickBot="1">
      <c r="B14" s="2259"/>
      <c r="C14" s="303" t="s">
        <v>253</v>
      </c>
      <c r="D14" s="444">
        <v>0.83340563590466865</v>
      </c>
      <c r="E14" s="445">
        <v>0.11572785751521585</v>
      </c>
      <c r="F14" s="445">
        <v>5.0866506580115517E-2</v>
      </c>
      <c r="G14" s="446">
        <v>0.99999999999999989</v>
      </c>
      <c r="H14" s="444">
        <v>0.80415755443934345</v>
      </c>
      <c r="I14" s="445">
        <v>0.14829037728221434</v>
      </c>
      <c r="J14" s="445">
        <v>4.7552068278442237E-2</v>
      </c>
      <c r="K14" s="446">
        <v>0.99999999999999989</v>
      </c>
      <c r="L14" s="429"/>
      <c r="M14" s="430" t="e">
        <f>#REF!-#REF!</f>
        <v>#REF!</v>
      </c>
      <c r="N14" s="439" t="e">
        <f>#REF!-#REF!</f>
        <v>#REF!</v>
      </c>
      <c r="O14" s="438" t="e">
        <f>#REF!-#REF!</f>
        <v>#REF!</v>
      </c>
      <c r="P14" s="429"/>
    </row>
    <row r="15" spans="2:16" s="422" customFormat="1">
      <c r="B15" s="2260" t="s">
        <v>254</v>
      </c>
      <c r="C15" s="425" t="s">
        <v>222</v>
      </c>
      <c r="D15" s="426">
        <v>0.75671532192113378</v>
      </c>
      <c r="E15" s="427">
        <v>0.20688596542624971</v>
      </c>
      <c r="F15" s="427">
        <v>3.639871265261653E-2</v>
      </c>
      <c r="G15" s="428">
        <v>1</v>
      </c>
      <c r="H15" s="426">
        <v>0.7543671091093801</v>
      </c>
      <c r="I15" s="427">
        <v>0.20883812069928351</v>
      </c>
      <c r="J15" s="427">
        <v>3.6794770191336423E-2</v>
      </c>
      <c r="K15" s="428">
        <v>1</v>
      </c>
      <c r="L15" s="429"/>
      <c r="M15" s="430" t="e">
        <f>#REF!-#REF!</f>
        <v>#REF!</v>
      </c>
      <c r="N15" s="430" t="e">
        <f>#REF!-#REF!</f>
        <v>#REF!</v>
      </c>
      <c r="O15" s="430" t="e">
        <f>#REF!-#REF!</f>
        <v>#REF!</v>
      </c>
      <c r="P15" s="429"/>
    </row>
    <row r="16" spans="2:16" s="422" customFormat="1" ht="25.5">
      <c r="B16" s="2258"/>
      <c r="C16" s="431" t="s">
        <v>223</v>
      </c>
      <c r="D16" s="447">
        <v>0.85062534015477986</v>
      </c>
      <c r="E16" s="433">
        <v>0.1294084942671469</v>
      </c>
      <c r="F16" s="448">
        <v>1.9966165578073236E-2</v>
      </c>
      <c r="G16" s="434">
        <v>1.0000000000000002</v>
      </c>
      <c r="H16" s="447">
        <v>0.85096580718058201</v>
      </c>
      <c r="I16" s="433">
        <v>0.12945654722187921</v>
      </c>
      <c r="J16" s="448">
        <v>1.9577645597538759E-2</v>
      </c>
      <c r="K16" s="434">
        <v>1.0000000000000002</v>
      </c>
      <c r="L16" s="429"/>
      <c r="M16" s="430" t="e">
        <f>#REF!-#REF!</f>
        <v>#REF!</v>
      </c>
      <c r="N16" s="430" t="e">
        <f>#REF!-#REF!</f>
        <v>#REF!</v>
      </c>
      <c r="O16" s="430" t="e">
        <f>#REF!-#REF!</f>
        <v>#REF!</v>
      </c>
      <c r="P16" s="429"/>
    </row>
    <row r="17" spans="2:16" s="422" customFormat="1" ht="13.5" thickBot="1">
      <c r="B17" s="2259"/>
      <c r="C17" s="303" t="s">
        <v>224</v>
      </c>
      <c r="D17" s="449">
        <v>0.55350703499261078</v>
      </c>
      <c r="E17" s="450">
        <v>0.40341249359406484</v>
      </c>
      <c r="F17" s="450">
        <v>4.3080471413324398E-2</v>
      </c>
      <c r="G17" s="446">
        <v>1</v>
      </c>
      <c r="H17" s="449">
        <v>0.54478763121975748</v>
      </c>
      <c r="I17" s="450">
        <v>0.41243310349966922</v>
      </c>
      <c r="J17" s="450">
        <v>4.277926528057327E-2</v>
      </c>
      <c r="K17" s="446">
        <v>1</v>
      </c>
      <c r="L17" s="429"/>
      <c r="M17" s="439" t="e">
        <f>#REF!-#REF!</f>
        <v>#REF!</v>
      </c>
      <c r="N17" s="430" t="e">
        <f>#REF!-#REF!</f>
        <v>#REF!</v>
      </c>
      <c r="O17" s="438" t="e">
        <f>#REF!-#REF!</f>
        <v>#REF!</v>
      </c>
      <c r="P17" s="429"/>
    </row>
    <row r="18" spans="2:16">
      <c r="D18" s="451"/>
      <c r="E18" s="451"/>
      <c r="F18" s="451"/>
      <c r="I18" s="452"/>
      <c r="J18" s="452"/>
      <c r="K18" s="453"/>
    </row>
    <row r="19" spans="2:16">
      <c r="K19" s="452"/>
    </row>
    <row r="20" spans="2:16">
      <c r="H20" s="454"/>
      <c r="I20" s="455"/>
      <c r="J20" s="455"/>
      <c r="K20" s="452"/>
    </row>
    <row r="21" spans="2:16" ht="15">
      <c r="D21" s="456"/>
      <c r="E21" s="456"/>
      <c r="F21" s="456"/>
      <c r="H21" s="454"/>
      <c r="I21" s="454"/>
      <c r="J21" s="454"/>
    </row>
    <row r="22" spans="2:16" ht="15">
      <c r="D22" s="457"/>
      <c r="E22" s="457"/>
      <c r="F22" s="457"/>
      <c r="H22" s="454"/>
      <c r="I22" s="454"/>
      <c r="J22" s="454"/>
    </row>
    <row r="23" spans="2:16" ht="15">
      <c r="C23" s="454"/>
      <c r="D23" s="457"/>
      <c r="E23" s="457"/>
      <c r="F23" s="457"/>
      <c r="H23" s="458"/>
      <c r="I23" s="454"/>
      <c r="J23" s="454"/>
    </row>
    <row r="24" spans="2:16" ht="15">
      <c r="D24" s="457"/>
      <c r="E24" s="457"/>
      <c r="F24" s="457"/>
      <c r="H24" s="454"/>
      <c r="I24" s="454"/>
      <c r="J24" s="454"/>
    </row>
    <row r="25" spans="2:16" ht="15">
      <c r="D25" s="456"/>
      <c r="E25" s="456"/>
      <c r="F25" s="456"/>
      <c r="H25" s="454"/>
      <c r="I25" s="454"/>
      <c r="J25" s="454"/>
    </row>
    <row r="26" spans="2:16" ht="15">
      <c r="D26" s="294"/>
      <c r="E26" s="294"/>
      <c r="F26" s="294"/>
      <c r="H26" s="454"/>
      <c r="I26" s="454"/>
      <c r="J26" s="454"/>
    </row>
    <row r="27" spans="2:16" ht="15">
      <c r="D27" s="294"/>
      <c r="E27" s="294"/>
      <c r="F27" s="294"/>
      <c r="H27" s="454"/>
      <c r="I27" s="454"/>
      <c r="J27" s="454"/>
    </row>
    <row r="28" spans="2:16" ht="15">
      <c r="D28" s="459"/>
      <c r="E28" s="459"/>
      <c r="F28" s="459"/>
      <c r="H28" s="454"/>
      <c r="I28" s="454"/>
      <c r="J28" s="454"/>
    </row>
    <row r="29" spans="2:16" ht="15">
      <c r="D29" s="456"/>
      <c r="E29" s="456"/>
      <c r="F29" s="456"/>
      <c r="H29" s="454"/>
      <c r="I29" s="454"/>
      <c r="J29" s="454"/>
    </row>
    <row r="30" spans="2:16">
      <c r="H30" s="454"/>
      <c r="I30" s="454"/>
      <c r="J30" s="454"/>
    </row>
    <row r="44" spans="3:5">
      <c r="C44" s="454"/>
      <c r="D44" s="454"/>
      <c r="E44" s="454"/>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ColWidth="9.140625" defaultRowHeight="12.75"/>
  <cols>
    <col min="1" max="1" width="5.5703125" style="421" customWidth="1"/>
    <col min="2" max="2" width="14.7109375" style="421" customWidth="1"/>
    <col min="3" max="3" width="20.28515625" style="421" customWidth="1"/>
    <col min="4" max="6" width="0" style="421" hidden="1" customWidth="1"/>
    <col min="7" max="7" width="11.85546875" style="421" customWidth="1"/>
    <col min="8" max="8" width="11.42578125" style="421" customWidth="1"/>
    <col min="9" max="9" width="11.140625" style="421" customWidth="1"/>
    <col min="10" max="11" width="11.85546875" style="421" customWidth="1"/>
    <col min="12" max="12" width="11.5703125" style="421" customWidth="1"/>
    <col min="13" max="16384" width="9.140625" style="421"/>
  </cols>
  <sheetData>
    <row r="1" spans="2:15">
      <c r="K1" s="2210" t="s">
        <v>258</v>
      </c>
      <c r="L1" s="2210"/>
    </row>
    <row r="2" spans="2:15">
      <c r="H2" s="460"/>
      <c r="I2" s="460"/>
    </row>
    <row r="3" spans="2:15" ht="32.25" customHeight="1">
      <c r="B3" s="2271" t="s">
        <v>255</v>
      </c>
      <c r="C3" s="2271"/>
      <c r="D3" s="2271"/>
      <c r="E3" s="2271"/>
      <c r="F3" s="2271"/>
      <c r="G3" s="2271"/>
      <c r="H3" s="2271"/>
      <c r="I3" s="2271"/>
      <c r="J3" s="2271"/>
      <c r="K3" s="2271"/>
      <c r="L3" s="2271"/>
    </row>
    <row r="4" spans="2:15" ht="13.5" thickBot="1">
      <c r="J4" s="461"/>
      <c r="K4" s="461"/>
      <c r="L4" s="461"/>
    </row>
    <row r="5" spans="2:15" ht="13.5" thickBot="1">
      <c r="B5" s="2213" t="s">
        <v>256</v>
      </c>
      <c r="C5" s="2221"/>
      <c r="D5" s="2274">
        <v>40178</v>
      </c>
      <c r="E5" s="2275"/>
      <c r="F5" s="2276"/>
      <c r="G5" s="2277" t="s">
        <v>308</v>
      </c>
      <c r="H5" s="2278"/>
      <c r="I5" s="2279"/>
      <c r="J5" s="2277" t="s">
        <v>354</v>
      </c>
      <c r="K5" s="2278"/>
      <c r="L5" s="2279"/>
      <c r="M5" s="462"/>
      <c r="N5" s="462"/>
    </row>
    <row r="6" spans="2:15" ht="26.25" thickBot="1">
      <c r="B6" s="2272"/>
      <c r="C6" s="2273"/>
      <c r="D6" s="463" t="s">
        <v>1</v>
      </c>
      <c r="E6" s="302" t="s">
        <v>2</v>
      </c>
      <c r="F6" s="303" t="s">
        <v>3</v>
      </c>
      <c r="G6" s="464" t="s">
        <v>1</v>
      </c>
      <c r="H6" s="465" t="s">
        <v>2</v>
      </c>
      <c r="I6" s="466" t="s">
        <v>3</v>
      </c>
      <c r="J6" s="464" t="s">
        <v>1</v>
      </c>
      <c r="K6" s="465" t="s">
        <v>2</v>
      </c>
      <c r="L6" s="466" t="s">
        <v>3</v>
      </c>
    </row>
    <row r="7" spans="2:15" ht="25.5">
      <c r="B7" s="2268" t="s">
        <v>248</v>
      </c>
      <c r="C7" s="425" t="s">
        <v>17</v>
      </c>
      <c r="D7" s="467">
        <v>0.61702994700019231</v>
      </c>
      <c r="E7" s="468">
        <v>0.58276441932741097</v>
      </c>
      <c r="F7" s="469">
        <v>0.54499110064385525</v>
      </c>
      <c r="G7" s="467">
        <v>0.48355485593153585</v>
      </c>
      <c r="H7" s="470">
        <v>0.58768091757391427</v>
      </c>
      <c r="I7" s="471">
        <v>0.4688021281005072</v>
      </c>
      <c r="J7" s="467">
        <v>0.4794495593237651</v>
      </c>
      <c r="K7" s="470">
        <v>0.58090937610023119</v>
      </c>
      <c r="L7" s="471">
        <v>0.4614420622467858</v>
      </c>
    </row>
    <row r="8" spans="2:15">
      <c r="B8" s="2269"/>
      <c r="C8" s="431" t="s">
        <v>6</v>
      </c>
      <c r="D8" s="470">
        <v>0.3810399065587825</v>
      </c>
      <c r="E8" s="472">
        <v>0.41321928326913893</v>
      </c>
      <c r="F8" s="473">
        <v>0.45399325433833043</v>
      </c>
      <c r="G8" s="467">
        <v>0.50576025426056781</v>
      </c>
      <c r="H8" s="470">
        <v>0.40428872639522773</v>
      </c>
      <c r="I8" s="471">
        <v>0.52746957922212256</v>
      </c>
      <c r="J8" s="467">
        <v>0.50752802411209852</v>
      </c>
      <c r="K8" s="470">
        <v>0.40968661595494898</v>
      </c>
      <c r="L8" s="471">
        <v>0.53332552711489978</v>
      </c>
    </row>
    <row r="9" spans="2:15">
      <c r="B9" s="2269"/>
      <c r="C9" s="300" t="s">
        <v>221</v>
      </c>
      <c r="D9" s="474">
        <v>1.9301464410252031E-3</v>
      </c>
      <c r="E9" s="475">
        <v>4.0162974034501659E-3</v>
      </c>
      <c r="F9" s="476">
        <v>1.0156450178143038E-3</v>
      </c>
      <c r="G9" s="477">
        <v>1.068488980789639E-2</v>
      </c>
      <c r="H9" s="474">
        <v>8.0303560308579523E-3</v>
      </c>
      <c r="I9" s="478">
        <v>3.7282926773701867E-3</v>
      </c>
      <c r="J9" s="477">
        <v>1.3022416564136366E-2</v>
      </c>
      <c r="K9" s="474">
        <v>9.4040079448197769E-3</v>
      </c>
      <c r="L9" s="478">
        <v>5.232410638314481E-3</v>
      </c>
      <c r="N9" s="451"/>
    </row>
    <row r="10" spans="2:15" ht="13.5" thickBot="1">
      <c r="B10" s="2270"/>
      <c r="C10" s="300" t="s">
        <v>4</v>
      </c>
      <c r="D10" s="479">
        <f>D7+D8+D9</f>
        <v>1</v>
      </c>
      <c r="E10" s="480">
        <f>E7+E8+E9</f>
        <v>1</v>
      </c>
      <c r="F10" s="481">
        <f>F7+F8+F9</f>
        <v>1</v>
      </c>
      <c r="G10" s="479">
        <v>1</v>
      </c>
      <c r="H10" s="479">
        <v>1</v>
      </c>
      <c r="I10" s="482">
        <v>1</v>
      </c>
      <c r="J10" s="479">
        <v>1</v>
      </c>
      <c r="K10" s="479">
        <v>1</v>
      </c>
      <c r="L10" s="482">
        <v>1</v>
      </c>
    </row>
    <row r="11" spans="2:15">
      <c r="B11" s="2268" t="s">
        <v>249</v>
      </c>
      <c r="C11" s="440" t="s">
        <v>250</v>
      </c>
      <c r="D11" s="483">
        <v>0.23327920643937936</v>
      </c>
      <c r="E11" s="484">
        <v>0.21255070629223724</v>
      </c>
      <c r="F11" s="485">
        <v>0.15244889087611271</v>
      </c>
      <c r="G11" s="483">
        <v>0.17539795735437255</v>
      </c>
      <c r="H11" s="483">
        <v>0.20672041756403919</v>
      </c>
      <c r="I11" s="486">
        <v>0.10125973765657541</v>
      </c>
      <c r="J11" s="483">
        <v>0.17375305034891125</v>
      </c>
      <c r="K11" s="483">
        <v>0.20182869916111917</v>
      </c>
      <c r="L11" s="486">
        <v>9.9088916731067969E-2</v>
      </c>
    </row>
    <row r="12" spans="2:15">
      <c r="B12" s="2269"/>
      <c r="C12" s="431" t="s">
        <v>251</v>
      </c>
      <c r="D12" s="470">
        <v>0.66786869226376078</v>
      </c>
      <c r="E12" s="472">
        <v>0.67991876179961164</v>
      </c>
      <c r="F12" s="473">
        <v>0.58376218257963908</v>
      </c>
      <c r="G12" s="470">
        <v>0.75827659601365138</v>
      </c>
      <c r="H12" s="470">
        <v>0.7598946565973933</v>
      </c>
      <c r="I12" s="471">
        <v>0.81380049837137003</v>
      </c>
      <c r="J12" s="470">
        <v>8.3202925081636396E-3</v>
      </c>
      <c r="K12" s="470">
        <v>6.0675373131094919E-3</v>
      </c>
      <c r="L12" s="471">
        <v>7.7414268206052938E-3</v>
      </c>
    </row>
    <row r="13" spans="2:15">
      <c r="B13" s="2269"/>
      <c r="C13" s="431" t="s">
        <v>252</v>
      </c>
      <c r="D13" s="470">
        <v>1.2815494787117476E-2</v>
      </c>
      <c r="E13" s="472">
        <v>1.5648384560312072E-2</v>
      </c>
      <c r="F13" s="473">
        <v>2.6909020649413744E-2</v>
      </c>
      <c r="G13" s="470">
        <v>9.5512599729229968E-3</v>
      </c>
      <c r="H13" s="470">
        <v>6.1529836297146614E-3</v>
      </c>
      <c r="I13" s="471">
        <v>6.2769052692710223E-3</v>
      </c>
      <c r="J13" s="470">
        <v>0.76372770267401324</v>
      </c>
      <c r="K13" s="470">
        <v>0.75822650761615029</v>
      </c>
      <c r="L13" s="471">
        <v>0.82099784938682152</v>
      </c>
      <c r="O13" s="451"/>
    </row>
    <row r="14" spans="2:15">
      <c r="B14" s="2269"/>
      <c r="C14" s="300" t="s">
        <v>253</v>
      </c>
      <c r="D14" s="474">
        <v>8.6036606509742417E-2</v>
      </c>
      <c r="E14" s="475">
        <v>9.1882147347839185E-2</v>
      </c>
      <c r="F14" s="476">
        <v>0.2368799058948344</v>
      </c>
      <c r="G14" s="474">
        <v>5.6774186659053059E-2</v>
      </c>
      <c r="H14" s="474">
        <v>2.723194220885284E-2</v>
      </c>
      <c r="I14" s="478">
        <v>7.866285870278357E-2</v>
      </c>
      <c r="J14" s="474">
        <v>5.4198954468911868E-2</v>
      </c>
      <c r="K14" s="474">
        <v>3.3877255909621012E-2</v>
      </c>
      <c r="L14" s="478">
        <v>7.2171807061505194E-2</v>
      </c>
    </row>
    <row r="15" spans="2:15" ht="13.5" thickBot="1">
      <c r="B15" s="2270"/>
      <c r="C15" s="303" t="s">
        <v>4</v>
      </c>
      <c r="D15" s="487">
        <f>D11+D12+D13+D14</f>
        <v>1</v>
      </c>
      <c r="E15" s="488">
        <f>E11+E12+E13+E14</f>
        <v>1.0000000000000002</v>
      </c>
      <c r="F15" s="489">
        <f>F11+F12+F13+F14</f>
        <v>0.99999999999999989</v>
      </c>
      <c r="G15" s="487">
        <v>1</v>
      </c>
      <c r="H15" s="487">
        <v>1</v>
      </c>
      <c r="I15" s="490">
        <v>1</v>
      </c>
      <c r="J15" s="487">
        <v>1</v>
      </c>
      <c r="K15" s="487">
        <v>1</v>
      </c>
      <c r="L15" s="490">
        <v>1</v>
      </c>
    </row>
    <row r="16" spans="2:15">
      <c r="B16" s="2268" t="s">
        <v>254</v>
      </c>
      <c r="C16" s="425" t="s">
        <v>222</v>
      </c>
      <c r="D16" s="467">
        <v>0.46210276601961675</v>
      </c>
      <c r="E16" s="468">
        <v>0.27623842728249082</v>
      </c>
      <c r="F16" s="469">
        <v>0.68924814467458118</v>
      </c>
      <c r="G16" s="467">
        <v>0.57813576154940993</v>
      </c>
      <c r="H16" s="467">
        <v>0.54597725712116985</v>
      </c>
      <c r="I16" s="477">
        <v>0.63128672261370589</v>
      </c>
      <c r="J16" s="467">
        <v>0.57849962024613888</v>
      </c>
      <c r="K16" s="467">
        <v>0.54284470002909158</v>
      </c>
      <c r="L16" s="477">
        <v>0.63541115352489796</v>
      </c>
    </row>
    <row r="17" spans="2:12" ht="25.5">
      <c r="B17" s="2269"/>
      <c r="C17" s="431" t="s">
        <v>257</v>
      </c>
      <c r="D17" s="470">
        <v>0.30138688562916149</v>
      </c>
      <c r="E17" s="472">
        <v>0.50878439438410616</v>
      </c>
      <c r="F17" s="473">
        <v>0.29501440283454772</v>
      </c>
      <c r="G17" s="470">
        <v>0.30523178190896072</v>
      </c>
      <c r="H17" s="470">
        <v>0.16039854902407788</v>
      </c>
      <c r="I17" s="471">
        <v>0.16264077272542871</v>
      </c>
      <c r="J17" s="470">
        <v>0.30454604406858976</v>
      </c>
      <c r="K17" s="470">
        <v>0.1570400280860198</v>
      </c>
      <c r="L17" s="471">
        <v>0.15777918940227786</v>
      </c>
    </row>
    <row r="18" spans="2:12">
      <c r="B18" s="2269"/>
      <c r="C18" s="300" t="s">
        <v>224</v>
      </c>
      <c r="D18" s="474">
        <v>0.23651034835122173</v>
      </c>
      <c r="E18" s="475">
        <v>0.21497717833340305</v>
      </c>
      <c r="F18" s="476">
        <v>1.5737452490871051E-2</v>
      </c>
      <c r="G18" s="474">
        <v>0.11663245654162935</v>
      </c>
      <c r="H18" s="474">
        <v>0.2936241938547523</v>
      </c>
      <c r="I18" s="478">
        <v>0.20607250466086546</v>
      </c>
      <c r="J18" s="474">
        <v>0.11695433568527137</v>
      </c>
      <c r="K18" s="474">
        <v>0.30011527188488868</v>
      </c>
      <c r="L18" s="478">
        <v>0.2068096570728242</v>
      </c>
    </row>
    <row r="19" spans="2:12" ht="13.5" thickBot="1">
      <c r="B19" s="2270"/>
      <c r="C19" s="303" t="s">
        <v>4</v>
      </c>
      <c r="D19" s="487">
        <f>D16+D17+D18</f>
        <v>1</v>
      </c>
      <c r="E19" s="488">
        <f>E16+E17+E18</f>
        <v>1</v>
      </c>
      <c r="F19" s="489">
        <f>F16+F17+F18</f>
        <v>1</v>
      </c>
      <c r="G19" s="487">
        <v>1</v>
      </c>
      <c r="H19" s="487">
        <v>1</v>
      </c>
      <c r="I19" s="490">
        <v>1</v>
      </c>
      <c r="J19" s="487">
        <v>1</v>
      </c>
      <c r="K19" s="487">
        <v>1</v>
      </c>
      <c r="L19" s="490">
        <v>1</v>
      </c>
    </row>
    <row r="22" spans="2:12" ht="15">
      <c r="B22"/>
      <c r="C22"/>
      <c r="D22"/>
      <c r="E22"/>
      <c r="F22"/>
      <c r="G22" s="801"/>
      <c r="H22" s="801"/>
      <c r="I22" s="801"/>
    </row>
    <row r="23" spans="2:12" hidden="1">
      <c r="G23" s="491">
        <v>136777016</v>
      </c>
      <c r="H23" s="491">
        <v>56371068</v>
      </c>
      <c r="I23" s="491">
        <v>9257253</v>
      </c>
      <c r="J23" s="491">
        <v>202405337</v>
      </c>
    </row>
    <row r="24" spans="2:12" ht="15">
      <c r="B24"/>
      <c r="J24" s="491"/>
      <c r="K24" s="491"/>
      <c r="L24" s="491"/>
    </row>
    <row r="25" spans="2:12">
      <c r="G25" s="454"/>
      <c r="H25" s="454"/>
      <c r="I25" s="454"/>
      <c r="J25" s="454"/>
      <c r="K25" s="454"/>
      <c r="L25" s="454"/>
    </row>
    <row r="26" spans="2:12">
      <c r="G26" s="454"/>
      <c r="H26" s="454"/>
      <c r="I26" s="454"/>
      <c r="J26" s="454"/>
      <c r="K26" s="454"/>
      <c r="L26" s="454"/>
    </row>
    <row r="27" spans="2:12">
      <c r="G27" s="454"/>
      <c r="H27" s="454"/>
      <c r="I27" s="454"/>
      <c r="J27" s="454"/>
      <c r="K27" s="454"/>
      <c r="L27" s="454"/>
    </row>
    <row r="28" spans="2:12">
      <c r="G28" s="454"/>
      <c r="H28" s="454"/>
      <c r="I28" s="454"/>
      <c r="J28" s="454"/>
      <c r="K28" s="454"/>
      <c r="L28" s="454"/>
    </row>
    <row r="29" spans="2:12">
      <c r="J29" s="454"/>
      <c r="K29" s="454"/>
      <c r="L29" s="454"/>
    </row>
    <row r="30" spans="2:12">
      <c r="G30" s="454"/>
      <c r="H30" s="454"/>
      <c r="I30" s="454"/>
      <c r="J30" s="491"/>
      <c r="K30" s="491"/>
      <c r="L30" s="491"/>
    </row>
    <row r="31" spans="2:12">
      <c r="G31" s="454"/>
      <c r="H31" s="458"/>
      <c r="I31" s="454"/>
      <c r="J31" s="491"/>
      <c r="K31" s="491"/>
      <c r="L31" s="491"/>
    </row>
    <row r="32" spans="2:12">
      <c r="G32" s="454"/>
      <c r="H32" s="454"/>
      <c r="I32" s="454"/>
      <c r="J32" s="491"/>
      <c r="K32" s="491"/>
      <c r="L32" s="491"/>
    </row>
    <row r="33" spans="7:12">
      <c r="G33" s="454"/>
      <c r="H33" s="454"/>
      <c r="I33" s="454"/>
      <c r="J33" s="491"/>
      <c r="K33" s="491"/>
      <c r="L33" s="491"/>
    </row>
    <row r="34" spans="7:12">
      <c r="G34" s="454"/>
      <c r="H34" s="454"/>
      <c r="I34" s="454"/>
      <c r="K34" s="454"/>
      <c r="L34" s="454"/>
    </row>
    <row r="35" spans="7:12">
      <c r="K35" s="454"/>
      <c r="L35" s="454"/>
    </row>
    <row r="36" spans="7:12">
      <c r="J36" s="492"/>
      <c r="K36" s="492"/>
      <c r="L36" s="492"/>
    </row>
    <row r="37" spans="7:12">
      <c r="J37" s="492"/>
      <c r="K37" s="492"/>
      <c r="L37" s="492"/>
    </row>
    <row r="38" spans="7:12">
      <c r="J38" s="492"/>
      <c r="K38" s="492"/>
      <c r="L38" s="492"/>
    </row>
    <row r="39" spans="7:12">
      <c r="J39" s="454"/>
      <c r="K39" s="454"/>
      <c r="L39" s="454"/>
    </row>
    <row r="40" spans="7:12">
      <c r="J40" s="454"/>
      <c r="K40" s="454"/>
      <c r="L40" s="454"/>
    </row>
    <row r="41" spans="7:12">
      <c r="J41" s="454"/>
      <c r="K41" s="454"/>
      <c r="L41" s="454"/>
    </row>
    <row r="42" spans="7:12">
      <c r="J42" s="454"/>
      <c r="K42" s="454"/>
      <c r="L42" s="454"/>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7"/>
  <sheetViews>
    <sheetView workbookViewId="0"/>
  </sheetViews>
  <sheetFormatPr defaultColWidth="9.140625" defaultRowHeight="12.75"/>
  <cols>
    <col min="1" max="1" width="4.42578125" style="493" customWidth="1"/>
    <col min="2" max="2" width="20.7109375" style="493" customWidth="1"/>
    <col min="3" max="3" width="37.42578125" style="493" customWidth="1"/>
    <col min="4" max="4" width="20.140625" style="493" customWidth="1"/>
    <col min="5" max="5" width="19.5703125" style="493" bestFit="1" customWidth="1"/>
    <col min="6" max="6" width="19.5703125" style="493" customWidth="1"/>
    <col min="7" max="7" width="14.42578125" style="493" customWidth="1"/>
    <col min="8" max="8" width="14.5703125" style="493" customWidth="1"/>
    <col min="9" max="10" width="13.28515625" style="493" customWidth="1"/>
    <col min="11" max="11" width="18.85546875" style="493" customWidth="1"/>
    <col min="12" max="12" width="17.28515625" style="493" customWidth="1"/>
    <col min="13" max="13" width="9" style="493" customWidth="1"/>
    <col min="14" max="16384" width="9.140625" style="493"/>
  </cols>
  <sheetData>
    <row r="2" spans="1:14">
      <c r="I2" s="494"/>
      <c r="J2" s="494"/>
      <c r="K2" s="925"/>
      <c r="L2" s="925" t="s">
        <v>273</v>
      </c>
    </row>
    <row r="3" spans="1:14">
      <c r="K3" s="495"/>
    </row>
    <row r="4" spans="1:14" ht="14.25">
      <c r="B4" s="2283" t="s">
        <v>260</v>
      </c>
      <c r="C4" s="2283"/>
      <c r="D4" s="2283"/>
      <c r="E4" s="2283"/>
      <c r="F4" s="2283"/>
      <c r="G4" s="2283"/>
      <c r="H4" s="2283"/>
      <c r="I4" s="2283"/>
      <c r="J4" s="2283"/>
      <c r="K4" s="2283"/>
      <c r="L4" s="2283"/>
    </row>
    <row r="5" spans="1:14">
      <c r="K5" s="495"/>
    </row>
    <row r="6" spans="1:14" ht="15.75" customHeight="1" thickBot="1">
      <c r="A6" s="496"/>
      <c r="B6" s="497"/>
      <c r="C6" s="497"/>
      <c r="D6" s="497"/>
      <c r="E6" s="497"/>
      <c r="F6" s="497"/>
      <c r="G6" s="497"/>
      <c r="H6" s="497"/>
      <c r="I6" s="497"/>
      <c r="J6" s="815"/>
      <c r="K6" s="2284" t="s">
        <v>358</v>
      </c>
      <c r="L6" s="2284"/>
    </row>
    <row r="7" spans="1:14" ht="77.25" thickBot="1">
      <c r="A7" s="496"/>
      <c r="B7" s="498" t="s">
        <v>261</v>
      </c>
      <c r="C7" s="498" t="s">
        <v>262</v>
      </c>
      <c r="D7" s="499" t="s">
        <v>359</v>
      </c>
      <c r="E7" s="499" t="s">
        <v>360</v>
      </c>
      <c r="F7" s="499" t="s">
        <v>361</v>
      </c>
      <c r="G7" s="500" t="s">
        <v>362</v>
      </c>
      <c r="H7" s="500" t="s">
        <v>363</v>
      </c>
      <c r="I7" s="498" t="s">
        <v>263</v>
      </c>
      <c r="J7" s="498" t="s">
        <v>297</v>
      </c>
      <c r="K7" s="498" t="s">
        <v>264</v>
      </c>
      <c r="L7" s="498" t="s">
        <v>298</v>
      </c>
      <c r="M7" s="504"/>
    </row>
    <row r="8" spans="1:14" ht="25.5">
      <c r="A8" s="496"/>
      <c r="B8" s="2285" t="s">
        <v>265</v>
      </c>
      <c r="C8" s="501" t="s">
        <v>266</v>
      </c>
      <c r="D8" s="816">
        <v>44907399</v>
      </c>
      <c r="E8" s="502">
        <v>43333522</v>
      </c>
      <c r="F8" s="502">
        <v>39414945</v>
      </c>
      <c r="G8" s="502">
        <v>5492454</v>
      </c>
      <c r="H8" s="502">
        <v>1573877</v>
      </c>
      <c r="I8" s="511">
        <v>0.13934952845931917</v>
      </c>
      <c r="J8" s="511">
        <v>3.6320080329496414E-2</v>
      </c>
      <c r="K8" s="511">
        <v>0.11395949883875491</v>
      </c>
      <c r="L8" s="511">
        <v>0.12396158308319859</v>
      </c>
      <c r="N8" s="504"/>
    </row>
    <row r="9" spans="1:14">
      <c r="A9" s="496"/>
      <c r="B9" s="2286"/>
      <c r="C9" s="505" t="s">
        <v>7</v>
      </c>
      <c r="D9" s="817">
        <v>81872186</v>
      </c>
      <c r="E9" s="506">
        <v>80034933</v>
      </c>
      <c r="F9" s="506">
        <v>73125569</v>
      </c>
      <c r="G9" s="506">
        <v>8746617</v>
      </c>
      <c r="H9" s="506">
        <v>1837253</v>
      </c>
      <c r="I9" s="503">
        <v>0.11961092569413033</v>
      </c>
      <c r="J9" s="503">
        <v>2.2955638633445224E-2</v>
      </c>
      <c r="K9" s="503">
        <v>0.18147809519288355</v>
      </c>
      <c r="L9" s="503">
        <v>0.14470558398423503</v>
      </c>
      <c r="N9" s="504"/>
    </row>
    <row r="10" spans="1:14">
      <c r="A10" s="496"/>
      <c r="B10" s="2286"/>
      <c r="C10" s="505" t="s">
        <v>267</v>
      </c>
      <c r="D10" s="817">
        <v>12892995</v>
      </c>
      <c r="E10" s="506">
        <v>12614967</v>
      </c>
      <c r="F10" s="506">
        <v>12215935</v>
      </c>
      <c r="G10" s="506">
        <v>677060</v>
      </c>
      <c r="H10" s="506">
        <v>278028</v>
      </c>
      <c r="I10" s="503">
        <v>5.5424328960492993E-2</v>
      </c>
      <c r="J10" s="503">
        <v>2.2039534467272092E-2</v>
      </c>
      <c r="K10" s="503">
        <v>1.4047895218379144E-2</v>
      </c>
      <c r="L10" s="503">
        <v>2.1898020634049251E-2</v>
      </c>
      <c r="N10" s="504"/>
    </row>
    <row r="11" spans="1:14">
      <c r="A11" s="496"/>
      <c r="B11" s="2286"/>
      <c r="C11" s="505" t="s">
        <v>8</v>
      </c>
      <c r="D11" s="817">
        <v>23436635</v>
      </c>
      <c r="E11" s="506">
        <v>23348470</v>
      </c>
      <c r="F11" s="506">
        <v>23404707</v>
      </c>
      <c r="G11" s="506">
        <v>31928</v>
      </c>
      <c r="H11" s="506">
        <v>88165</v>
      </c>
      <c r="I11" s="503">
        <v>1.3641700363948158E-3</v>
      </c>
      <c r="J11" s="503">
        <v>3.7760504221475756E-3</v>
      </c>
      <c r="K11" s="503">
        <v>6.6245413779046061E-4</v>
      </c>
      <c r="L11" s="503">
        <v>6.9440451652385818E-3</v>
      </c>
    </row>
    <row r="12" spans="1:14">
      <c r="A12" s="496"/>
      <c r="B12" s="2286"/>
      <c r="C12" s="505" t="s">
        <v>9</v>
      </c>
      <c r="D12" s="817">
        <v>319645</v>
      </c>
      <c r="E12" s="506">
        <v>327875</v>
      </c>
      <c r="F12" s="506">
        <v>321573</v>
      </c>
      <c r="G12" s="506">
        <v>-1928</v>
      </c>
      <c r="H12" s="506">
        <v>-8230</v>
      </c>
      <c r="I12" s="503">
        <v>-5.9955282315368513E-3</v>
      </c>
      <c r="J12" s="503">
        <v>-2.5101029355699581E-2</v>
      </c>
      <c r="K12" s="503">
        <v>-4.0002868255450014E-5</v>
      </c>
      <c r="L12" s="503">
        <v>-6.482106471946184E-4</v>
      </c>
      <c r="N12" s="504"/>
    </row>
    <row r="13" spans="1:14">
      <c r="A13" s="496"/>
      <c r="B13" s="2286"/>
      <c r="C13" s="505" t="s">
        <v>10</v>
      </c>
      <c r="D13" s="817">
        <v>3090177</v>
      </c>
      <c r="E13" s="506">
        <v>2983272</v>
      </c>
      <c r="F13" s="506">
        <v>2984313</v>
      </c>
      <c r="G13" s="506">
        <v>105864</v>
      </c>
      <c r="H13" s="506">
        <v>106905</v>
      </c>
      <c r="I13" s="503">
        <v>3.5473490883831553E-2</v>
      </c>
      <c r="J13" s="503">
        <v>3.5834814928038743E-2</v>
      </c>
      <c r="K13" s="503">
        <v>2.1965060399351454E-3</v>
      </c>
      <c r="L13" s="503">
        <v>8.4200436498591338E-3</v>
      </c>
    </row>
    <row r="14" spans="1:14" ht="13.5" thickBot="1">
      <c r="A14" s="496"/>
      <c r="B14" s="2287"/>
      <c r="C14" s="507" t="s">
        <v>11</v>
      </c>
      <c r="D14" s="817">
        <v>1344942</v>
      </c>
      <c r="E14" s="506">
        <v>1371741</v>
      </c>
      <c r="F14" s="506">
        <v>1563002</v>
      </c>
      <c r="G14" s="506">
        <v>-218060</v>
      </c>
      <c r="H14" s="506">
        <v>-26799</v>
      </c>
      <c r="I14" s="503">
        <v>-0.13951357707795639</v>
      </c>
      <c r="J14" s="503">
        <v>-1.9536486844090831E-2</v>
      </c>
      <c r="K14" s="503">
        <v>-4.5243907944934811E-3</v>
      </c>
      <c r="L14" s="503">
        <v>-2.1107408425478221E-3</v>
      </c>
    </row>
    <row r="15" spans="1:14" ht="13.5" thickBot="1">
      <c r="A15" s="496"/>
      <c r="B15" s="2288" t="s">
        <v>268</v>
      </c>
      <c r="C15" s="2289"/>
      <c r="D15" s="818">
        <v>167863979</v>
      </c>
      <c r="E15" s="932">
        <v>164014780</v>
      </c>
      <c r="F15" s="932">
        <v>153030044</v>
      </c>
      <c r="G15" s="932">
        <v>14833935</v>
      </c>
      <c r="H15" s="932">
        <v>3849199</v>
      </c>
      <c r="I15" s="933">
        <v>9.693478883140097E-2</v>
      </c>
      <c r="J15" s="933">
        <v>2.3468610572778867E-2</v>
      </c>
      <c r="K15" s="933">
        <v>0.30778005576499429</v>
      </c>
      <c r="L15" s="933">
        <v>0.30317032502683811</v>
      </c>
      <c r="M15" s="508"/>
    </row>
    <row r="16" spans="1:14">
      <c r="A16" s="496"/>
      <c r="B16" s="2285" t="s">
        <v>269</v>
      </c>
      <c r="C16" s="509" t="s">
        <v>12</v>
      </c>
      <c r="D16" s="819">
        <v>4501416</v>
      </c>
      <c r="E16" s="510">
        <v>4478062</v>
      </c>
      <c r="F16" s="502">
        <v>4795477</v>
      </c>
      <c r="G16" s="502">
        <v>-294061</v>
      </c>
      <c r="H16" s="502">
        <v>23354</v>
      </c>
      <c r="I16" s="511">
        <v>-6.1320490120169484E-2</v>
      </c>
      <c r="J16" s="511">
        <v>5.2152024692824709E-3</v>
      </c>
      <c r="K16" s="511">
        <v>-6.1012880923578252E-3</v>
      </c>
      <c r="L16" s="511">
        <v>1.8394060090623473E-3</v>
      </c>
    </row>
    <row r="17" spans="1:18">
      <c r="A17" s="496"/>
      <c r="B17" s="2286"/>
      <c r="C17" s="512" t="s">
        <v>364</v>
      </c>
      <c r="D17" s="820">
        <v>54110451</v>
      </c>
      <c r="E17" s="510">
        <v>53720367</v>
      </c>
      <c r="F17" s="506">
        <v>52517682</v>
      </c>
      <c r="G17" s="506">
        <v>1592769</v>
      </c>
      <c r="H17" s="506">
        <v>390084</v>
      </c>
      <c r="I17" s="503">
        <v>3.0328242590752577E-2</v>
      </c>
      <c r="J17" s="503">
        <v>7.2613800274298201E-3</v>
      </c>
      <c r="K17" s="503">
        <v>3.3047369537533643E-2</v>
      </c>
      <c r="L17" s="503">
        <v>3.0723766962365191E-2</v>
      </c>
    </row>
    <row r="18" spans="1:18">
      <c r="A18" s="496"/>
      <c r="B18" s="2286"/>
      <c r="C18" s="512" t="s">
        <v>13</v>
      </c>
      <c r="D18" s="820">
        <v>31333021</v>
      </c>
      <c r="E18" s="510">
        <v>30565050</v>
      </c>
      <c r="F18" s="506">
        <v>29076765</v>
      </c>
      <c r="G18" s="506">
        <v>2256256</v>
      </c>
      <c r="H18" s="506">
        <v>767971</v>
      </c>
      <c r="I18" s="503">
        <v>7.7596527674244367E-2</v>
      </c>
      <c r="J18" s="503">
        <v>2.5125789095715532E-2</v>
      </c>
      <c r="K18" s="503">
        <v>4.68136470531995E-2</v>
      </c>
      <c r="L18" s="503">
        <v>6.0486874718918379E-2</v>
      </c>
      <c r="Q18" s="504"/>
    </row>
    <row r="19" spans="1:18">
      <c r="A19" s="496"/>
      <c r="B19" s="2286"/>
      <c r="C19" s="512" t="s">
        <v>14</v>
      </c>
      <c r="D19" s="820">
        <v>68684845</v>
      </c>
      <c r="E19" s="510">
        <v>67558516</v>
      </c>
      <c r="F19" s="506">
        <v>64261494</v>
      </c>
      <c r="G19" s="506">
        <v>4423351</v>
      </c>
      <c r="H19" s="506">
        <v>1126329</v>
      </c>
      <c r="I19" s="503">
        <v>6.8833615975377099E-2</v>
      </c>
      <c r="J19" s="503">
        <v>1.6671902621425254E-2</v>
      </c>
      <c r="K19" s="503">
        <v>9.1777348184965302E-2</v>
      </c>
      <c r="L19" s="503">
        <v>8.8711840831599914E-2</v>
      </c>
    </row>
    <row r="20" spans="1:18" ht="25.5">
      <c r="A20" s="496"/>
      <c r="B20" s="2286"/>
      <c r="C20" s="513" t="s">
        <v>270</v>
      </c>
      <c r="D20" s="522">
        <v>16541346</v>
      </c>
      <c r="E20" s="510">
        <v>16818902</v>
      </c>
      <c r="F20" s="506">
        <v>15207854</v>
      </c>
      <c r="G20" s="506">
        <v>1333492</v>
      </c>
      <c r="H20" s="506">
        <v>-277556</v>
      </c>
      <c r="I20" s="503">
        <v>8.768442937445349E-2</v>
      </c>
      <c r="J20" s="503">
        <v>-1.6502623060649261E-2</v>
      </c>
      <c r="K20" s="503">
        <v>2.7667792943826014E-2</v>
      </c>
      <c r="L20" s="503">
        <v>-2.1860845005194349E-2</v>
      </c>
      <c r="R20" s="504"/>
    </row>
    <row r="21" spans="1:18" ht="25.5">
      <c r="A21" s="496"/>
      <c r="B21" s="2286"/>
      <c r="C21" s="513" t="s">
        <v>15</v>
      </c>
      <c r="D21" s="522">
        <v>5069181</v>
      </c>
      <c r="E21" s="514">
        <v>4977421</v>
      </c>
      <c r="F21" s="515">
        <v>3951310</v>
      </c>
      <c r="G21" s="506">
        <v>1117871</v>
      </c>
      <c r="H21" s="506">
        <v>91760</v>
      </c>
      <c r="I21" s="503">
        <v>0.28291149011340544</v>
      </c>
      <c r="J21" s="503">
        <v>1.8435249901505218E-2</v>
      </c>
      <c r="K21" s="503">
        <v>2.3194007437545728E-2</v>
      </c>
      <c r="L21" s="503">
        <v>7.2271942875550641E-3</v>
      </c>
    </row>
    <row r="22" spans="1:18" ht="38.25">
      <c r="A22" s="496"/>
      <c r="B22" s="2286"/>
      <c r="C22" s="513" t="s">
        <v>271</v>
      </c>
      <c r="D22" s="522">
        <v>13957752</v>
      </c>
      <c r="E22" s="514">
        <v>13042935</v>
      </c>
      <c r="F22" s="515">
        <v>11619958</v>
      </c>
      <c r="G22" s="506">
        <v>2337794</v>
      </c>
      <c r="H22" s="506">
        <v>914817</v>
      </c>
      <c r="I22" s="503">
        <v>0.2011878184069168</v>
      </c>
      <c r="J22" s="503">
        <v>7.0138891284822008E-2</v>
      </c>
      <c r="K22" s="503">
        <v>4.8505428107044356E-2</v>
      </c>
      <c r="L22" s="503">
        <v>7.2052748436772687E-2</v>
      </c>
    </row>
    <row r="23" spans="1:18" ht="13.5" thickBot="1">
      <c r="A23" s="496"/>
      <c r="B23" s="2287"/>
      <c r="C23" s="516" t="s">
        <v>16</v>
      </c>
      <c r="D23" s="820">
        <v>8201068</v>
      </c>
      <c r="E23" s="514">
        <v>8506842</v>
      </c>
      <c r="F23" s="517">
        <v>8441038</v>
      </c>
      <c r="G23" s="814">
        <v>-239970</v>
      </c>
      <c r="H23" s="814">
        <v>-305774</v>
      </c>
      <c r="I23" s="934">
        <v>-2.8428968096103822E-2</v>
      </c>
      <c r="J23" s="934">
        <v>-3.5944478573835037E-2</v>
      </c>
      <c r="K23" s="934">
        <v>-4.9789877050105498E-3</v>
      </c>
      <c r="L23" s="934">
        <v>-2.4083349020083505E-2</v>
      </c>
    </row>
    <row r="24" spans="1:18" ht="13.5" thickBot="1">
      <c r="A24" s="496"/>
      <c r="B24" s="2290" t="s">
        <v>272</v>
      </c>
      <c r="C24" s="2291"/>
      <c r="D24" s="821">
        <v>202399080</v>
      </c>
      <c r="E24" s="821">
        <v>199668095</v>
      </c>
      <c r="F24" s="821">
        <v>189871578</v>
      </c>
      <c r="G24" s="932">
        <v>12527502</v>
      </c>
      <c r="H24" s="932">
        <v>2730985</v>
      </c>
      <c r="I24" s="933">
        <v>6.5978816481948657E-2</v>
      </c>
      <c r="J24" s="933">
        <v>1.3677623357903025E-2</v>
      </c>
      <c r="K24" s="933">
        <v>0.25992531746674619</v>
      </c>
      <c r="L24" s="933">
        <v>0.21509763722099573</v>
      </c>
    </row>
    <row r="25" spans="1:18" ht="13.5" thickBot="1">
      <c r="A25" s="496"/>
      <c r="B25" s="2280" t="s">
        <v>365</v>
      </c>
      <c r="C25" s="2281"/>
      <c r="D25" s="822">
        <v>512406563</v>
      </c>
      <c r="E25" s="518">
        <v>499710073</v>
      </c>
      <c r="F25" s="518">
        <v>464210019</v>
      </c>
      <c r="G25" s="932">
        <v>48196544</v>
      </c>
      <c r="H25" s="932">
        <v>12696490</v>
      </c>
      <c r="I25" s="933">
        <v>0.1038248681142748</v>
      </c>
      <c r="J25" s="933">
        <v>2.5407712763876985E-2</v>
      </c>
      <c r="K25" s="933">
        <v>1</v>
      </c>
      <c r="L25" s="933">
        <v>1</v>
      </c>
    </row>
    <row r="26" spans="1:18" ht="40.5" customHeight="1">
      <c r="A26" s="496"/>
      <c r="B26" s="2282" t="s">
        <v>366</v>
      </c>
      <c r="C26" s="2282"/>
      <c r="D26" s="2282"/>
      <c r="E26" s="2282"/>
      <c r="F26" s="2282"/>
      <c r="G26" s="2282"/>
      <c r="H26" s="2282"/>
      <c r="I26" s="2282"/>
      <c r="J26" s="2282"/>
      <c r="K26" s="2282"/>
      <c r="L26" s="2282"/>
    </row>
    <row r="27" spans="1:18">
      <c r="A27" s="496"/>
      <c r="B27" s="519"/>
      <c r="C27" s="520"/>
      <c r="D27" s="520"/>
      <c r="E27" s="521"/>
      <c r="F27" s="521"/>
      <c r="G27" s="522"/>
      <c r="H27" s="522"/>
      <c r="I27" s="523"/>
      <c r="J27" s="523"/>
      <c r="K27" s="520"/>
    </row>
    <row r="28" spans="1:18">
      <c r="A28" s="496"/>
      <c r="B28" s="519"/>
      <c r="C28" s="520"/>
      <c r="D28" s="530"/>
      <c r="E28" s="521"/>
      <c r="F28" s="521"/>
      <c r="G28" s="522"/>
      <c r="H28" s="522"/>
      <c r="I28" s="523"/>
      <c r="J28" s="523"/>
      <c r="K28" s="524"/>
    </row>
    <row r="29" spans="1:18">
      <c r="A29" s="496"/>
      <c r="B29" s="519"/>
      <c r="C29" s="525"/>
      <c r="D29" s="535"/>
      <c r="E29" s="526"/>
      <c r="F29" s="527"/>
      <c r="G29" s="528"/>
      <c r="H29" s="528"/>
      <c r="I29" s="528"/>
      <c r="J29" s="528"/>
      <c r="K29" s="522"/>
    </row>
    <row r="30" spans="1:18">
      <c r="A30" s="529"/>
      <c r="B30" s="496"/>
      <c r="C30" s="935"/>
      <c r="D30" s="935"/>
      <c r="E30" s="530"/>
      <c r="F30" s="530"/>
      <c r="G30" s="531"/>
      <c r="H30" s="531"/>
      <c r="I30" s="532"/>
      <c r="J30" s="532"/>
      <c r="K30" s="523"/>
    </row>
    <row r="31" spans="1:18">
      <c r="A31" s="529"/>
      <c r="C31" s="936"/>
      <c r="D31" s="936"/>
      <c r="E31" s="530"/>
      <c r="F31" s="530"/>
      <c r="G31" s="531"/>
      <c r="H31" s="531"/>
      <c r="I31" s="802"/>
      <c r="J31" s="802"/>
      <c r="K31" s="523"/>
    </row>
    <row r="32" spans="1:18">
      <c r="A32" s="529"/>
      <c r="B32" s="533"/>
      <c r="C32" s="937"/>
      <c r="D32" s="937"/>
      <c r="E32" s="530"/>
      <c r="F32" s="530"/>
      <c r="G32" s="531"/>
      <c r="H32" s="531"/>
      <c r="I32" s="802"/>
      <c r="J32" s="802"/>
      <c r="K32" s="523"/>
    </row>
    <row r="33" spans="1:12">
      <c r="A33" s="529"/>
      <c r="C33" s="936"/>
      <c r="D33" s="936"/>
      <c r="E33" s="888"/>
      <c r="F33" s="530"/>
      <c r="G33" s="531"/>
      <c r="H33" s="531"/>
      <c r="I33" s="532"/>
      <c r="J33" s="532"/>
      <c r="K33" s="523"/>
    </row>
    <row r="34" spans="1:12">
      <c r="A34" s="529"/>
      <c r="C34" s="936"/>
      <c r="D34" s="936"/>
      <c r="E34" s="530"/>
      <c r="F34" s="530"/>
      <c r="G34" s="531"/>
      <c r="H34" s="531"/>
      <c r="I34" s="532"/>
      <c r="J34" s="532"/>
      <c r="K34" s="523"/>
    </row>
    <row r="35" spans="1:12">
      <c r="A35" s="529"/>
      <c r="C35" s="936"/>
      <c r="D35" s="936"/>
      <c r="E35" s="530"/>
      <c r="F35" s="530"/>
      <c r="G35" s="531"/>
      <c r="H35" s="531"/>
      <c r="I35" s="532"/>
      <c r="J35" s="532"/>
      <c r="K35" s="523"/>
    </row>
    <row r="36" spans="1:12">
      <c r="A36" s="529"/>
      <c r="C36" s="936"/>
      <c r="D36" s="936"/>
      <c r="E36" s="530"/>
      <c r="F36" s="530"/>
      <c r="G36" s="531"/>
      <c r="H36" s="531"/>
      <c r="I36" s="532"/>
      <c r="J36" s="532"/>
      <c r="K36" s="523"/>
    </row>
    <row r="37" spans="1:12">
      <c r="A37" s="529"/>
      <c r="B37" s="534"/>
      <c r="C37" s="938"/>
      <c r="D37" s="938"/>
      <c r="E37" s="535"/>
      <c r="F37" s="535"/>
      <c r="G37" s="536"/>
      <c r="H37" s="536"/>
      <c r="I37" s="537"/>
      <c r="J37" s="537"/>
      <c r="K37" s="538"/>
      <c r="L37" s="534"/>
    </row>
    <row r="38" spans="1:12" s="534" customFormat="1">
      <c r="A38" s="529"/>
      <c r="B38" s="533"/>
      <c r="C38" s="939"/>
      <c r="D38" s="939"/>
      <c r="E38" s="530"/>
      <c r="F38" s="530"/>
      <c r="G38" s="531"/>
      <c r="H38" s="531"/>
      <c r="I38" s="532"/>
      <c r="J38" s="532"/>
      <c r="K38" s="523"/>
      <c r="L38" s="493"/>
    </row>
    <row r="39" spans="1:12">
      <c r="A39" s="529"/>
      <c r="B39" s="533"/>
      <c r="C39" s="939"/>
      <c r="D39" s="939"/>
      <c r="E39" s="530"/>
      <c r="F39" s="530"/>
      <c r="G39" s="531"/>
      <c r="H39" s="531"/>
      <c r="I39" s="532"/>
      <c r="J39" s="532"/>
      <c r="K39" s="523"/>
    </row>
    <row r="40" spans="1:12">
      <c r="A40" s="529"/>
      <c r="B40" s="533"/>
      <c r="C40" s="939"/>
      <c r="D40" s="939"/>
      <c r="E40" s="530"/>
      <c r="F40" s="530"/>
      <c r="G40" s="531"/>
      <c r="H40" s="531"/>
      <c r="I40" s="532"/>
      <c r="J40" s="532"/>
      <c r="K40" s="539"/>
    </row>
    <row r="41" spans="1:12">
      <c r="A41" s="529"/>
      <c r="B41" s="533"/>
      <c r="C41" s="939"/>
      <c r="D41" s="939"/>
      <c r="E41" s="530"/>
      <c r="F41" s="530"/>
      <c r="G41" s="531"/>
      <c r="H41" s="531"/>
      <c r="I41" s="532"/>
      <c r="J41" s="532"/>
      <c r="K41" s="539"/>
    </row>
    <row r="42" spans="1:12">
      <c r="A42" s="529"/>
      <c r="B42" s="540"/>
      <c r="C42" s="940"/>
      <c r="D42" s="940"/>
      <c r="E42" s="530"/>
      <c r="F42" s="530"/>
      <c r="G42" s="531"/>
      <c r="H42" s="531"/>
      <c r="I42" s="532"/>
      <c r="J42" s="532"/>
      <c r="K42" s="539"/>
    </row>
    <row r="43" spans="1:12">
      <c r="A43" s="529"/>
      <c r="B43" s="533"/>
      <c r="C43" s="935"/>
      <c r="D43" s="935"/>
      <c r="E43" s="530"/>
      <c r="F43" s="530"/>
      <c r="G43" s="531"/>
      <c r="H43" s="531"/>
      <c r="I43" s="532"/>
      <c r="J43" s="532"/>
      <c r="K43" s="539"/>
    </row>
    <row r="44" spans="1:12">
      <c r="A44" s="529"/>
      <c r="B44" s="540"/>
      <c r="C44" s="940"/>
      <c r="D44" s="940"/>
      <c r="E44" s="530"/>
      <c r="F44" s="530"/>
      <c r="G44" s="531"/>
      <c r="H44" s="531"/>
      <c r="I44" s="532"/>
      <c r="J44" s="532"/>
      <c r="K44" s="539"/>
    </row>
    <row r="45" spans="1:12">
      <c r="A45" s="529"/>
      <c r="B45" s="533"/>
      <c r="C45" s="939"/>
      <c r="D45" s="939"/>
      <c r="E45" s="530"/>
      <c r="F45" s="530"/>
      <c r="G45" s="531"/>
      <c r="H45" s="531"/>
      <c r="I45" s="532"/>
      <c r="J45" s="532"/>
      <c r="K45" s="539"/>
    </row>
    <row r="46" spans="1:12">
      <c r="A46" s="529"/>
      <c r="B46" s="541"/>
      <c r="C46" s="941"/>
      <c r="D46" s="941"/>
      <c r="E46" s="542"/>
      <c r="F46" s="542"/>
      <c r="G46" s="536"/>
      <c r="H46" s="536"/>
      <c r="I46" s="537"/>
      <c r="J46" s="537"/>
      <c r="K46" s="543"/>
      <c r="L46" s="534"/>
    </row>
    <row r="47" spans="1:12" s="534" customFormat="1">
      <c r="A47" s="529"/>
      <c r="B47" s="544"/>
      <c r="C47" s="942"/>
      <c r="D47" s="942"/>
      <c r="E47" s="542"/>
      <c r="F47" s="542"/>
      <c r="G47" s="536"/>
      <c r="H47" s="536"/>
      <c r="I47" s="537"/>
      <c r="J47" s="537"/>
      <c r="K47" s="543"/>
    </row>
    <row r="48" spans="1:12" s="534" customFormat="1">
      <c r="A48" s="529"/>
      <c r="B48" s="493"/>
      <c r="G48" s="531"/>
      <c r="H48" s="531"/>
      <c r="I48" s="532"/>
      <c r="J48" s="532"/>
      <c r="K48" s="539"/>
      <c r="L48" s="493"/>
    </row>
    <row r="49" spans="1:11">
      <c r="A49" s="529"/>
      <c r="C49" s="936"/>
      <c r="D49" s="936"/>
      <c r="E49" s="531"/>
      <c r="F49" s="531"/>
      <c r="G49" s="531"/>
      <c r="H49" s="531"/>
      <c r="I49" s="532"/>
      <c r="J49" s="532"/>
      <c r="K49" s="539"/>
    </row>
    <row r="50" spans="1:11">
      <c r="A50" s="529"/>
      <c r="C50" s="936"/>
      <c r="D50" s="936"/>
      <c r="E50" s="531"/>
      <c r="F50" s="531"/>
      <c r="G50" s="531"/>
      <c r="H50" s="531"/>
      <c r="I50" s="532"/>
      <c r="J50" s="532"/>
      <c r="K50" s="545"/>
    </row>
    <row r="51" spans="1:11">
      <c r="A51" s="529"/>
      <c r="C51" s="936"/>
      <c r="D51" s="936"/>
      <c r="E51" s="531"/>
      <c r="F51" s="531"/>
      <c r="G51" s="531"/>
      <c r="H51" s="531"/>
      <c r="I51" s="532"/>
      <c r="J51" s="532"/>
      <c r="K51" s="545"/>
    </row>
    <row r="52" spans="1:11">
      <c r="A52" s="529"/>
      <c r="C52" s="943"/>
      <c r="D52" s="943"/>
      <c r="E52" s="536"/>
      <c r="F52" s="536"/>
      <c r="G52" s="536"/>
      <c r="H52" s="536"/>
      <c r="I52" s="537"/>
      <c r="J52" s="537"/>
      <c r="K52" s="546"/>
    </row>
    <row r="53" spans="1:11">
      <c r="A53" s="529"/>
      <c r="B53" s="547"/>
      <c r="C53" s="536"/>
      <c r="D53" s="536"/>
      <c r="E53" s="536"/>
      <c r="F53" s="536"/>
      <c r="G53" s="536"/>
      <c r="H53" s="536"/>
      <c r="I53" s="537"/>
      <c r="J53" s="537"/>
    </row>
    <row r="54" spans="1:11">
      <c r="A54" s="529"/>
      <c r="E54" s="531"/>
      <c r="F54" s="531"/>
    </row>
    <row r="55" spans="1:11">
      <c r="E55" s="531"/>
      <c r="F55" s="531"/>
    </row>
    <row r="56" spans="1:11">
      <c r="E56" s="531"/>
      <c r="F56" s="531"/>
    </row>
    <row r="57" spans="1:11">
      <c r="E57" s="531"/>
      <c r="F57" s="531"/>
    </row>
  </sheetData>
  <mergeCells count="8">
    <mergeCell ref="B25:C25"/>
    <mergeCell ref="B26:L26"/>
    <mergeCell ref="B4:L4"/>
    <mergeCell ref="K6:L6"/>
    <mergeCell ref="B8:B14"/>
    <mergeCell ref="B15:C15"/>
    <mergeCell ref="B16:B23"/>
    <mergeCell ref="B24:C24"/>
  </mergeCells>
  <pageMargins left="0.25" right="0.25"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vt:i4>
      </vt:variant>
    </vt:vector>
  </HeadingPairs>
  <TitlesOfParts>
    <vt:vector size="48"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40</vt:lpstr>
      <vt:lpstr>Анекс 41</vt:lpstr>
      <vt:lpstr>'Анекс 1'!Print_Area</vt:lpstr>
      <vt:lpstr>'Анекс 10'!Print_Area</vt:lpstr>
      <vt:lpstr>'Анекс 15'!Print_Area</vt:lpstr>
      <vt:lpstr>'Анекс 2'!Print_Area</vt:lpstr>
      <vt:lpstr>'Анекс 9'!Print_Area</vt:lpstr>
      <vt:lpstr>'Анекс 1'!Print_Titles</vt:lpstr>
      <vt:lpstr>'Анекс 2'!Print_Titles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2018-12-07T12:33:15Z</cp:lastPrinted>
  <dcterms:created xsi:type="dcterms:W3CDTF">2015-04-01T08:28:26Z</dcterms:created>
  <dcterms:modified xsi:type="dcterms:W3CDTF">2018-12-07T13:37:03Z</dcterms:modified>
</cp:coreProperties>
</file>